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156\ifsca_share\Sandhiya\Data Dictionary responses\Supervisory reporting v2.3\"/>
    </mc:Choice>
  </mc:AlternateContent>
  <xr:revisionPtr revIDLastSave="0" documentId="13_ncr:1_{CC0641AE-9009-44CD-A734-1978FD7B8B25}" xr6:coauthVersionLast="47" xr6:coauthVersionMax="47" xr10:uidLastSave="{00000000-0000-0000-0000-000000000000}"/>
  <bookViews>
    <workbookView xWindow="-120" yWindow="-120" windowWidth="29040" windowHeight="15720" tabRatio="629" firstSheet="5" activeTab="6" xr2:uid="{00000000-000D-0000-FFFF-FFFF00000000}"/>
  </bookViews>
  <sheets>
    <sheet name="MainSheet" sheetId="1" state="hidden" r:id="rId1"/>
    <sheet name="StartUp" sheetId="2" state="hidden" r:id="rId2"/>
    <sheet name="Data" sheetId="3" state="hidden" r:id="rId3"/>
    <sheet name="+FootnoteTexts" sheetId="4" state="hidden" r:id="rId4"/>
    <sheet name="+Elements" sheetId="5" state="hidden" r:id="rId5"/>
    <sheet name="ALR Gist" sheetId="18" r:id="rId6"/>
    <sheet name="Business Volume" sheetId="19" r:id="rId7"/>
    <sheet name="StartUpDataSheet" sheetId="12" state="hidden" r:id="rId8"/>
    <sheet name="+Lineitems" sheetId="13" state="hidden" r:id="rId9"/>
  </sheets>
  <definedNames>
    <definedName name="_xlnm._FilterDatabase" localSheetId="1">StartUp!#REF!</definedName>
    <definedName name="datasheet_1_13">Data!$A$1:$A$12</definedName>
    <definedName name="datasheet_1_25">Data!$A$13:$A$24</definedName>
    <definedName name="datasheet_1_26">Data!$A$25</definedName>
    <definedName name="datasheet_1_38">Data!$A$26:$A$37</definedName>
    <definedName name="datasheet_1_40">Data!$A$38:$A$39</definedName>
    <definedName name="datasheet_1_42">Data!$A$40:$A$41</definedName>
    <definedName name="ScaleList">StartUp!$L$1:$L$5</definedName>
    <definedName name="UnitList">StartUp!$K$1:$K$171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38" i="19" l="1"/>
  <c r="G38" i="19"/>
  <c r="G46" i="19"/>
  <c r="F46" i="19"/>
  <c r="H9" i="18"/>
  <c r="H34" i="18"/>
  <c r="H33" i="18" s="1"/>
  <c r="H45" i="18" s="1"/>
  <c r="H15" i="18"/>
  <c r="H20" i="18" s="1"/>
  <c r="G21" i="19"/>
  <c r="F21" i="19"/>
  <c r="G35" i="19"/>
  <c r="F35" i="19"/>
  <c r="I58" i="19"/>
  <c r="H58" i="19"/>
  <c r="G58" i="19"/>
  <c r="F58" i="19"/>
  <c r="F43" i="19" l="1"/>
  <c r="H25" i="18"/>
  <c r="G43" i="19"/>
  <c r="D8" i="12"/>
  <c r="D12" i="2"/>
  <c r="D9" i="2"/>
  <c r="D8" i="2"/>
</calcChain>
</file>

<file path=xl/sharedStrings.xml><?xml version="1.0" encoding="utf-8"?>
<sst xmlns="http://schemas.openxmlformats.org/spreadsheetml/2006/main" count="514" uniqueCount="475">
  <si>
    <t>&lt;ProjectConfig&gt;_x005F_x000D_
  &lt;add key="PackageName" value="RBI-ALO" /&gt;_x005F_x000D_
  &lt;add key="PackageDescription" value="RBI-ALO-Template" /&gt;_x005F_x000D_
  &lt;add key="PackageAuthor" value="IRIS" /&gt;_x005F_x000D_
  &lt;add key="CreatedOn" value="16/01/2013" /&gt;_x005F_x000D_
  &lt;add key="PackageVersion" value="V1.0" /&gt;_x005F_x000D_
  &lt;add key="SecurityCode" value="3meE/gFr0EsjU77r6hBiRqWUJGgK5GtZCCrkOS9M0dfKiVLdJxsy3pMTkzjahTAUilsLshI+ocBXevL8auGqmg==" /&gt;_x005F_x000D_
  &lt;add key="TaxonomyPath" value="C:\RBIXBRLForms\Form ALO\1.1\iFileApp2\\Taxonomy\ALO\in-rbi-alo.xsd" /&gt;_x005F_x000D_
  &lt;add key="PublishPath" value="" /&gt;_x005F_x000D_
  &lt;add key="Culture" value="en-GB" /&gt;_x005F_x000D_
  &lt;add key="Scheme" value="" /&gt;_x005F_x000D_
  &lt;add key="ProjectMode" value="Package" /&gt;_x005F_x000D_
  &lt;add key="StartupSheet" value="Introduction" /&gt;_x005F_x000D_
  &lt;add key="VersionNo" value="V1.1" /&gt;_x005F_x000D_
&lt;/ProjectConfig&gt;</t>
  </si>
  <si>
    <t>{9D464D58-4FAD-4758-A826-6A433BFB4418}</t>
  </si>
  <si>
    <t>&lt;PrefixNamespace&gt;_x005F_x000D_
  &lt;add key="Prefix" value="cmp" /&gt;_x005F_x000D_
  &lt;add key="Namespace" value="" /&gt;_x005F_x000D_
  &lt;add key="Scheme" value="" /&gt;_x005F_x000D_
  &lt;add key="SchemaFileName" value="" /&gt;_x005F_x000D_
&lt;/PrefixNamespace&gt;</t>
  </si>
  <si>
    <t>AFN</t>
  </si>
  <si>
    <t>Afghanistan, Afghanis</t>
  </si>
  <si>
    <t>Actuals</t>
  </si>
  <si>
    <t>ALL</t>
  </si>
  <si>
    <t>Albania, Leke</t>
  </si>
  <si>
    <t>Thousands</t>
  </si>
  <si>
    <t>DZD</t>
  </si>
  <si>
    <t>Algeria, Algeria Dinars</t>
  </si>
  <si>
    <t>Lakhs</t>
  </si>
  <si>
    <t>AOA</t>
  </si>
  <si>
    <t>Angola, Kwanza</t>
  </si>
  <si>
    <t>Millions</t>
  </si>
  <si>
    <t>ARS</t>
  </si>
  <si>
    <t>Argentina, Pesos</t>
  </si>
  <si>
    <t>Crores</t>
  </si>
  <si>
    <t>Default Unit</t>
  </si>
  <si>
    <t>United States of America, Dollars</t>
  </si>
  <si>
    <t>AMD</t>
  </si>
  <si>
    <t>Armenia, Drams</t>
  </si>
  <si>
    <t>Billions</t>
  </si>
  <si>
    <t>Default Scale</t>
  </si>
  <si>
    <t>AWG</t>
  </si>
  <si>
    <t>Aruba, Guilders (also called Florins)</t>
  </si>
  <si>
    <t>Current Period</t>
  </si>
  <si>
    <t>Start Date</t>
  </si>
  <si>
    <t>01-Jul-2020</t>
  </si>
  <si>
    <t>AUD</t>
  </si>
  <si>
    <t>Australia, Dollars</t>
  </si>
  <si>
    <t>End Date</t>
  </si>
  <si>
    <t>30-Sep-2020</t>
  </si>
  <si>
    <t>AZN</t>
  </si>
  <si>
    <t>Azerbaijan, New Manats</t>
  </si>
  <si>
    <t>Previous Period</t>
  </si>
  <si>
    <t>01-Apr-2020</t>
  </si>
  <si>
    <t>BSD</t>
  </si>
  <si>
    <t>Bahamas, Dollars</t>
  </si>
  <si>
    <t>BHD</t>
  </si>
  <si>
    <t>Bahrain, Dinars</t>
  </si>
  <si>
    <t>Identifier</t>
  </si>
  <si>
    <t>BDT</t>
  </si>
  <si>
    <t>Bangladesh, Taka</t>
  </si>
  <si>
    <t>Language</t>
  </si>
  <si>
    <t>BBD</t>
  </si>
  <si>
    <t>Barbados, Dollars</t>
  </si>
  <si>
    <t>Previous To Previous Period</t>
  </si>
  <si>
    <t>BYR</t>
  </si>
  <si>
    <t>Belarus, Rubles</t>
  </si>
  <si>
    <t>BZD</t>
  </si>
  <si>
    <t>Belize, Dollars</t>
  </si>
  <si>
    <t>Bank Working Code</t>
  </si>
  <si>
    <t>010</t>
  </si>
  <si>
    <t>BMD</t>
  </si>
  <si>
    <t>Bermuda, Dollars</t>
  </si>
  <si>
    <t>Bank Name</t>
  </si>
  <si>
    <t>State Bank of India</t>
  </si>
  <si>
    <t>BTN</t>
  </si>
  <si>
    <t>Bhutan, Ngultrum</t>
  </si>
  <si>
    <t>Report Status</t>
  </si>
  <si>
    <t>P</t>
  </si>
  <si>
    <t>BOB</t>
  </si>
  <si>
    <t>Bolivia, Bolivianos</t>
  </si>
  <si>
    <t>Do Version Check</t>
  </si>
  <si>
    <t>BAM</t>
  </si>
  <si>
    <t>Bosnia and Herzegovina, Convertible Marka</t>
  </si>
  <si>
    <t>Seed year</t>
  </si>
  <si>
    <t>BWP</t>
  </si>
  <si>
    <t>Botswana, Pulas</t>
  </si>
  <si>
    <t>IsRevised</t>
  </si>
  <si>
    <t>BRL</t>
  </si>
  <si>
    <t>Brazil, Brazil Real</t>
  </si>
  <si>
    <t>Reporting Type</t>
  </si>
  <si>
    <t>Quarterly</t>
  </si>
  <si>
    <t>BND</t>
  </si>
  <si>
    <t>Brunei Darussalam, Dollars</t>
  </si>
  <si>
    <t>Decimal Digit</t>
  </si>
  <si>
    <t>BGN</t>
  </si>
  <si>
    <t>Bulgaria, Leva</t>
  </si>
  <si>
    <t>BIF</t>
  </si>
  <si>
    <t>Burundi, Francs</t>
  </si>
  <si>
    <t>KHR</t>
  </si>
  <si>
    <t>Cambodia, Riels</t>
  </si>
  <si>
    <t>CAD</t>
  </si>
  <si>
    <t>Canada, Dollars</t>
  </si>
  <si>
    <t>CVE</t>
  </si>
  <si>
    <t>Cape Verde, Escudos</t>
  </si>
  <si>
    <t>KYD</t>
  </si>
  <si>
    <t>Cayman Islands, Dollars</t>
  </si>
  <si>
    <t>CLP</t>
  </si>
  <si>
    <t>Chile, Pesos</t>
  </si>
  <si>
    <t>CNY</t>
  </si>
  <si>
    <t>China, Yuan Renminbi</t>
  </si>
  <si>
    <t>COP</t>
  </si>
  <si>
    <t>Colombia, Pesos</t>
  </si>
  <si>
    <t>XOF</t>
  </si>
  <si>
    <t>Communaute Financiere Africaine BCEAO, Francs</t>
  </si>
  <si>
    <t>XAF</t>
  </si>
  <si>
    <t>Communaute Financiere Africaine BEAC, Francs</t>
  </si>
  <si>
    <t>KMF</t>
  </si>
  <si>
    <t>Comoros, Francs</t>
  </si>
  <si>
    <t>XPF</t>
  </si>
  <si>
    <t>Comptoirs Francais du Pacifique Francs</t>
  </si>
  <si>
    <t>CDF</t>
  </si>
  <si>
    <t>Congo/Kinshasa, Congolese Francs</t>
  </si>
  <si>
    <t>CRC</t>
  </si>
  <si>
    <t>Costa Rica, Colones</t>
  </si>
  <si>
    <t>HRK</t>
  </si>
  <si>
    <t>Croatia, Kuna</t>
  </si>
  <si>
    <t>CUP</t>
  </si>
  <si>
    <t>Cuba, Pesos</t>
  </si>
  <si>
    <t>CYP</t>
  </si>
  <si>
    <t>Cyprus, Pounds (expires 2008-Jan-31)</t>
  </si>
  <si>
    <t>CZK</t>
  </si>
  <si>
    <t>Czech Republic, Koruny</t>
  </si>
  <si>
    <t>DKK</t>
  </si>
  <si>
    <t>Denmark, Kroner</t>
  </si>
  <si>
    <t>DJF</t>
  </si>
  <si>
    <t>Djibouti, Francs</t>
  </si>
  <si>
    <t>DOP</t>
  </si>
  <si>
    <t>Dominican Republic, Pesos</t>
  </si>
  <si>
    <t>XCD</t>
  </si>
  <si>
    <t>East Caribbean Dollars</t>
  </si>
  <si>
    <t>EGP</t>
  </si>
  <si>
    <t>Egypt, Pounds</t>
  </si>
  <si>
    <t>SVC</t>
  </si>
  <si>
    <t>El Salvador, Colones</t>
  </si>
  <si>
    <t>ERN</t>
  </si>
  <si>
    <t>Eritrea, Nakfa</t>
  </si>
  <si>
    <t>EEK</t>
  </si>
  <si>
    <t>Estonia, Krooni</t>
  </si>
  <si>
    <t>ETB</t>
  </si>
  <si>
    <t>Ethiopia, Birr</t>
  </si>
  <si>
    <t>EUR</t>
  </si>
  <si>
    <t>Euro Member Countries, Euro</t>
  </si>
  <si>
    <t>FKP</t>
  </si>
  <si>
    <t>Falkland Islands (Malvinas), Pounds</t>
  </si>
  <si>
    <t>FJD</t>
  </si>
  <si>
    <t>Fiji, Dollars</t>
  </si>
  <si>
    <t>GMD</t>
  </si>
  <si>
    <t>Gambia, Dalasi</t>
  </si>
  <si>
    <t>GEL</t>
  </si>
  <si>
    <t>Georgia, Lari</t>
  </si>
  <si>
    <t>GHS</t>
  </si>
  <si>
    <t>Ghana, Cedis</t>
  </si>
  <si>
    <t>GIP</t>
  </si>
  <si>
    <t>Gibraltar, Pounds</t>
  </si>
  <si>
    <t>XAU</t>
  </si>
  <si>
    <t>Gold, Ounces</t>
  </si>
  <si>
    <t>GTQ</t>
  </si>
  <si>
    <t>Guatemala, Quetzales</t>
  </si>
  <si>
    <t>GGP</t>
  </si>
  <si>
    <t>Guernsey, Pounds</t>
  </si>
  <si>
    <t>GNF</t>
  </si>
  <si>
    <t>Guinea, Francs</t>
  </si>
  <si>
    <t>GYD</t>
  </si>
  <si>
    <t>Guyana, Dollars</t>
  </si>
  <si>
    <t>HTG</t>
  </si>
  <si>
    <t>Haiti, Gourdes</t>
  </si>
  <si>
    <t>HNL</t>
  </si>
  <si>
    <t>Honduras, Lempiras</t>
  </si>
  <si>
    <t>HKD</t>
  </si>
  <si>
    <t>Hong Kong, Dollars</t>
  </si>
  <si>
    <t>HUF</t>
  </si>
  <si>
    <t>Hungary, Forint</t>
  </si>
  <si>
    <t>ISK</t>
  </si>
  <si>
    <t>Iceland, Kronur</t>
  </si>
  <si>
    <t>INR</t>
  </si>
  <si>
    <t>India, Rupees</t>
  </si>
  <si>
    <t>IDR</t>
  </si>
  <si>
    <t>Indonesia, Rupiahs</t>
  </si>
  <si>
    <t>XDR</t>
  </si>
  <si>
    <t>International Monetary Fund (IMF) Special Drawing Rights</t>
  </si>
  <si>
    <t>IRR</t>
  </si>
  <si>
    <t>Iran, Rials</t>
  </si>
  <si>
    <t>IQD</t>
  </si>
  <si>
    <t>Iraq, Dinars</t>
  </si>
  <si>
    <t>IMP</t>
  </si>
  <si>
    <t>Isle of Man, Pounds</t>
  </si>
  <si>
    <t>ILS</t>
  </si>
  <si>
    <t>Israel, New Shekels</t>
  </si>
  <si>
    <t>JMD</t>
  </si>
  <si>
    <t>Jamaica, Dollars</t>
  </si>
  <si>
    <t>JPY</t>
  </si>
  <si>
    <t>Japan, Yen</t>
  </si>
  <si>
    <t>JEP</t>
  </si>
  <si>
    <t>Jersey, Pounds</t>
  </si>
  <si>
    <t>JOD</t>
  </si>
  <si>
    <t>Jordan, Dinars</t>
  </si>
  <si>
    <t>KZT</t>
  </si>
  <si>
    <t>Kazakhstan, Tenge</t>
  </si>
  <si>
    <t>KES</t>
  </si>
  <si>
    <t>Kenya, Shillings</t>
  </si>
  <si>
    <t>KPW</t>
  </si>
  <si>
    <t>Korea (North), Won</t>
  </si>
  <si>
    <t>KRW</t>
  </si>
  <si>
    <t>Korea (South), Won</t>
  </si>
  <si>
    <t>KWD</t>
  </si>
  <si>
    <t>Kuwait, Dinars</t>
  </si>
  <si>
    <t>KGS</t>
  </si>
  <si>
    <t>Kyrgyzstan, Soms</t>
  </si>
  <si>
    <t>LAK</t>
  </si>
  <si>
    <t>Laos, Kips</t>
  </si>
  <si>
    <t>LVL</t>
  </si>
  <si>
    <t>Latvia, Lati</t>
  </si>
  <si>
    <t>LBP</t>
  </si>
  <si>
    <t>Lebanon, Pounds</t>
  </si>
  <si>
    <t>LSL</t>
  </si>
  <si>
    <t>Lesotho, Maloti</t>
  </si>
  <si>
    <t>LRD</t>
  </si>
  <si>
    <t>Liberia, Dollars</t>
  </si>
  <si>
    <t>LYD</t>
  </si>
  <si>
    <t>Libya, Dinars</t>
  </si>
  <si>
    <t>LTL</t>
  </si>
  <si>
    <t>Lithuania, Litai</t>
  </si>
  <si>
    <t>MOP</t>
  </si>
  <si>
    <t>Macau, Patacas</t>
  </si>
  <si>
    <t>MKD</t>
  </si>
  <si>
    <t>Macedonia, Denars</t>
  </si>
  <si>
    <t>MGA</t>
  </si>
  <si>
    <t>Madagascar, Ariary</t>
  </si>
  <si>
    <t>MWK</t>
  </si>
  <si>
    <t>Malawi, Kwachas</t>
  </si>
  <si>
    <t>MYR</t>
  </si>
  <si>
    <t>Malaysia, Ringgits</t>
  </si>
  <si>
    <t>MVR</t>
  </si>
  <si>
    <t>Maldives (Maldive Islands), Rufiyaa</t>
  </si>
  <si>
    <t>MTL</t>
  </si>
  <si>
    <t>Malta, Liri (expires 2008-Jan-31)</t>
  </si>
  <si>
    <t>MRO</t>
  </si>
  <si>
    <t>Mauritania, Ouguiyas</t>
  </si>
  <si>
    <t>MUR</t>
  </si>
  <si>
    <t>Mauritius, Rupees</t>
  </si>
  <si>
    <t>MXN</t>
  </si>
  <si>
    <t>Mexico, Pesos</t>
  </si>
  <si>
    <t>MDL</t>
  </si>
  <si>
    <t>Moldova, Lei</t>
  </si>
  <si>
    <t>MNT</t>
  </si>
  <si>
    <t>Mongolia, Tugriks</t>
  </si>
  <si>
    <t>MAD</t>
  </si>
  <si>
    <t>Morocco, Dirhams</t>
  </si>
  <si>
    <t>MZN</t>
  </si>
  <si>
    <t>Mozambique, Meticais</t>
  </si>
  <si>
    <t>MMK</t>
  </si>
  <si>
    <t>Myanmar (Burma), Kyats</t>
  </si>
  <si>
    <t>NAD</t>
  </si>
  <si>
    <t>Namibia, Dollars</t>
  </si>
  <si>
    <t>NPR</t>
  </si>
  <si>
    <t>Nepal, Nepal Rupees</t>
  </si>
  <si>
    <t>ANG</t>
  </si>
  <si>
    <t>Netherlands Antilles, Guilders (also called Florins)</t>
  </si>
  <si>
    <t>NZD</t>
  </si>
  <si>
    <t>New Zealand, Dollars</t>
  </si>
  <si>
    <t>NIO</t>
  </si>
  <si>
    <t>Nicaragua, Cordobas</t>
  </si>
  <si>
    <t>NGN</t>
  </si>
  <si>
    <t>Nigeria, Nairas</t>
  </si>
  <si>
    <t>NOK</t>
  </si>
  <si>
    <t>Norway, Krone</t>
  </si>
  <si>
    <t>OMR</t>
  </si>
  <si>
    <t>Oman, Rials</t>
  </si>
  <si>
    <t>PKR</t>
  </si>
  <si>
    <t>Pakistan, Rupees</t>
  </si>
  <si>
    <t>XPD</t>
  </si>
  <si>
    <t>Palladium Ounces</t>
  </si>
  <si>
    <t>PAB</t>
  </si>
  <si>
    <t>Panama, Balboa</t>
  </si>
  <si>
    <t>PGK</t>
  </si>
  <si>
    <t>Papua New Guinea, Kina</t>
  </si>
  <si>
    <t>PYG</t>
  </si>
  <si>
    <t>Paraguay, Guarani</t>
  </si>
  <si>
    <t>PEN</t>
  </si>
  <si>
    <t>Peru, Nuevos Soles</t>
  </si>
  <si>
    <t>PHP</t>
  </si>
  <si>
    <t>Philippines, Pesos</t>
  </si>
  <si>
    <t>XPT</t>
  </si>
  <si>
    <t>Platinum, Ounces</t>
  </si>
  <si>
    <t>PLN</t>
  </si>
  <si>
    <t>Poland, Zlotych</t>
  </si>
  <si>
    <t>QAR</t>
  </si>
  <si>
    <t>Qatar, Rials</t>
  </si>
  <si>
    <t>RON</t>
  </si>
  <si>
    <t>Romania, New Lei</t>
  </si>
  <si>
    <t>RUB</t>
  </si>
  <si>
    <t>Russia, Rubles</t>
  </si>
  <si>
    <t>RWF</t>
  </si>
  <si>
    <t>Rwanda, Rwanda Francs</t>
  </si>
  <si>
    <t>SHP</t>
  </si>
  <si>
    <t>Saint Helena, Pounds</t>
  </si>
  <si>
    <t>WST</t>
  </si>
  <si>
    <t>Samoa, Tala</t>
  </si>
  <si>
    <t>STD</t>
  </si>
  <si>
    <t>Sao Tome and Principe, Dobras</t>
  </si>
  <si>
    <t>SAR</t>
  </si>
  <si>
    <t>Saudi Arabia, Riyals</t>
  </si>
  <si>
    <t>SPL</t>
  </si>
  <si>
    <t>Seborga, Luigini</t>
  </si>
  <si>
    <t>RSD</t>
  </si>
  <si>
    <t>Serbia, Dinars</t>
  </si>
  <si>
    <t>SCR</t>
  </si>
  <si>
    <t>Seychelles, Rupees</t>
  </si>
  <si>
    <t>SLL</t>
  </si>
  <si>
    <t>Sierra Leone, Leones</t>
  </si>
  <si>
    <t>XAG</t>
  </si>
  <si>
    <t>Silver, Ounces</t>
  </si>
  <si>
    <t>SGD</t>
  </si>
  <si>
    <t>Singapore, Dollars</t>
  </si>
  <si>
    <t>SBD</t>
  </si>
  <si>
    <t>Solomon Islands, Dollars</t>
  </si>
  <si>
    <t>SOS</t>
  </si>
  <si>
    <t>Somalia, Shillings</t>
  </si>
  <si>
    <t>ZAR</t>
  </si>
  <si>
    <t>South Africa, Rand</t>
  </si>
  <si>
    <t>LKR</t>
  </si>
  <si>
    <t>Sri Lanka, Rupees</t>
  </si>
  <si>
    <t>SDG</t>
  </si>
  <si>
    <t>Sudan, Pounds</t>
  </si>
  <si>
    <t>SRD</t>
  </si>
  <si>
    <t>Suriname, Dollars</t>
  </si>
  <si>
    <t>SZL</t>
  </si>
  <si>
    <t>Swaziland, Emalangeni</t>
  </si>
  <si>
    <t>SEK</t>
  </si>
  <si>
    <t>Sweden, Kronor</t>
  </si>
  <si>
    <t>CHF</t>
  </si>
  <si>
    <t>Switzerland, Francs</t>
  </si>
  <si>
    <t>SYP</t>
  </si>
  <si>
    <t>Syria, Pounds</t>
  </si>
  <si>
    <t>TWD</t>
  </si>
  <si>
    <t>Taiwan, New Dollars</t>
  </si>
  <si>
    <t>TJS</t>
  </si>
  <si>
    <t>Tajikistan, Somoni</t>
  </si>
  <si>
    <t>TZS</t>
  </si>
  <si>
    <t>Tanzania, Shillings</t>
  </si>
  <si>
    <t>THB</t>
  </si>
  <si>
    <t>Thailand, Baht</t>
  </si>
  <si>
    <t>TOP</t>
  </si>
  <si>
    <t>Tonga, Paanga</t>
  </si>
  <si>
    <t>TTD</t>
  </si>
  <si>
    <t>Trinidad and Tobago, Dollars</t>
  </si>
  <si>
    <t>TND</t>
  </si>
  <si>
    <t>Tunisia, Dinars</t>
  </si>
  <si>
    <t>TRY</t>
  </si>
  <si>
    <t>Turkey, New Lira</t>
  </si>
  <si>
    <t>TMM</t>
  </si>
  <si>
    <t>Turkmenistan, Manats</t>
  </si>
  <si>
    <t>TVD</t>
  </si>
  <si>
    <t>Tuvalu, Tuvalu Dollars</t>
  </si>
  <si>
    <t>UGX</t>
  </si>
  <si>
    <t>Uganda, Shillings</t>
  </si>
  <si>
    <t>UAH</t>
  </si>
  <si>
    <t>Ukraine, Hryvnia</t>
  </si>
  <si>
    <t>AED</t>
  </si>
  <si>
    <t>United Arab Emirates, Dirhams</t>
  </si>
  <si>
    <t>GBP</t>
  </si>
  <si>
    <t>United Kingdom, Pounds</t>
  </si>
  <si>
    <t>USD</t>
  </si>
  <si>
    <t>UYU</t>
  </si>
  <si>
    <t>Uruguay, Pesos</t>
  </si>
  <si>
    <t>UZS</t>
  </si>
  <si>
    <t>Uzbekistan, Sums</t>
  </si>
  <si>
    <t>VUV</t>
  </si>
  <si>
    <t>Vanuatu, Vatu</t>
  </si>
  <si>
    <t>VEB</t>
  </si>
  <si>
    <t>Venezuela, Bolivares (expires 2008-Jun-30)</t>
  </si>
  <si>
    <t>VEF</t>
  </si>
  <si>
    <t>Venezuela, Bolivares Fuertes</t>
  </si>
  <si>
    <t>VND</t>
  </si>
  <si>
    <t>Viet Nam, Dong</t>
  </si>
  <si>
    <t>YER</t>
  </si>
  <si>
    <t>Yemen, Rials</t>
  </si>
  <si>
    <t>ZMK</t>
  </si>
  <si>
    <t>Zambia, Kwacha</t>
  </si>
  <si>
    <t>ZWD</t>
  </si>
  <si>
    <t>Zimbabwe, Zimbabwe Dollars</t>
  </si>
  <si>
    <t>#LAYOUTSCSR#</t>
  </si>
  <si>
    <t>#CustPlc#</t>
  </si>
  <si>
    <t>#TABLE#</t>
  </si>
  <si>
    <t>#LAYOUTECSR#</t>
  </si>
  <si>
    <t xml:space="preserve">Assets </t>
  </si>
  <si>
    <t>in-rbi-rep.xsd#in-rbi-rep_InvestmentsInSecurities</t>
  </si>
  <si>
    <t>in-rbi-rep.xsd#in-rbi-rep_InterBranchPlacementsOrDeposits</t>
  </si>
  <si>
    <t>in-rbi-rep.xsd#in-rbi-rep_InterBankPlacementsOrDeposits</t>
  </si>
  <si>
    <t>in-rbi-rep.xsd#in-rbi-rep_OtherIndiaRelatedFundedExposures</t>
  </si>
  <si>
    <t>in-rbi-rep.xsd#in-rbi-rep_CommercialLoans</t>
  </si>
  <si>
    <t>#LAYOUTSCER#</t>
  </si>
  <si>
    <t>#LAYOUTECER#</t>
  </si>
  <si>
    <t>Liabilities</t>
  </si>
  <si>
    <t>55aec667-1536-4daf-b2a4-186b5d806231:~:NotMandatory:~:True:~:</t>
  </si>
  <si>
    <t>0c9c7a17-8849-4066-883a-db708280f46e:~:Lyt_BankCode:~:NotMandatory:~:True:~::~:</t>
  </si>
  <si>
    <t>in-rbi-rep.xsd#in-rbi-rep_BankCode</t>
  </si>
  <si>
    <t>Name of IFSC Banking Unit</t>
  </si>
  <si>
    <t>Report as on</t>
  </si>
  <si>
    <t>Amount (in US $ million)</t>
  </si>
  <si>
    <t>Banking Asset Size as at the end of the month</t>
  </si>
  <si>
    <t>Inter-bank placements / deposits</t>
  </si>
  <si>
    <t>Inter Branch placements / deposits</t>
  </si>
  <si>
    <t>Trade Finance</t>
  </si>
  <si>
    <t>Commercial loans</t>
  </si>
  <si>
    <t xml:space="preserve"> Retained earnings</t>
  </si>
  <si>
    <t>Customer deposits</t>
  </si>
  <si>
    <t xml:space="preserve"> Inter branch borrowings / deposits</t>
  </si>
  <si>
    <t xml:space="preserve"> Inter-bank borrowings / deposits</t>
  </si>
  <si>
    <t>Business Volume</t>
  </si>
  <si>
    <t>T-Bills</t>
  </si>
  <si>
    <t>Corporate Bonds</t>
  </si>
  <si>
    <t>ECB</t>
  </si>
  <si>
    <t>Retail Loans</t>
  </si>
  <si>
    <t>Others</t>
  </si>
  <si>
    <t xml:space="preserve">Customer Credit </t>
  </si>
  <si>
    <t>Commercial Loans</t>
  </si>
  <si>
    <t>Trade- Non Fund based</t>
  </si>
  <si>
    <t>No. of transactions</t>
  </si>
  <si>
    <t xml:space="preserve">Trade - Fund based </t>
  </si>
  <si>
    <t>Non fund not related to Trade (BG etc)</t>
  </si>
  <si>
    <t xml:space="preserve"> - Others like OD, retail loans etc (provide breakup in the rows below)</t>
  </si>
  <si>
    <t>Amount in $ Mn</t>
  </si>
  <si>
    <t>Capital/Head office funds</t>
  </si>
  <si>
    <t>Non Deliverable Forward (NDF) Booked during the month</t>
  </si>
  <si>
    <t>Non Deliverable Forward (NDF) o/s as on month end</t>
  </si>
  <si>
    <t>Total Assets</t>
  </si>
  <si>
    <t>Other Assets</t>
  </si>
  <si>
    <t>Bilateral Borrowing</t>
  </si>
  <si>
    <t>Multilateral Borrowing</t>
  </si>
  <si>
    <t>Other Liabilities</t>
  </si>
  <si>
    <t>Total Liabilities</t>
  </si>
  <si>
    <t>Total Derivatives booked at IBU during the month</t>
  </si>
  <si>
    <t>Total Derivative O/s as on month end</t>
  </si>
  <si>
    <t>Total Investments</t>
  </si>
  <si>
    <t>Total Customer Credit</t>
  </si>
  <si>
    <t>Out of which above</t>
  </si>
  <si>
    <t>Loans against SBLC</t>
  </si>
  <si>
    <t>Medium Term Notes</t>
  </si>
  <si>
    <t>No. of Deals</t>
  </si>
  <si>
    <t>Loans to Indian PSUs</t>
  </si>
  <si>
    <t>Investments</t>
  </si>
  <si>
    <t>IBU to the rest of the world excluding India</t>
  </si>
  <si>
    <t xml:space="preserve">Count </t>
  </si>
  <si>
    <t>Purchase (Inflow)</t>
  </si>
  <si>
    <t>Sale (Outflow)</t>
  </si>
  <si>
    <t>IBU to SEZ/DTA/Onshore India</t>
  </si>
  <si>
    <t>IBU to other Banks within IFSC, GIFT City</t>
  </si>
  <si>
    <t>Transactions Details</t>
  </si>
  <si>
    <t>Amount (in $ Mn)</t>
  </si>
  <si>
    <t>ALR Gist</t>
  </si>
  <si>
    <t>LIABILITIES</t>
  </si>
  <si>
    <t>Retail Deposits</t>
  </si>
  <si>
    <t>Corporate Deposits</t>
  </si>
  <si>
    <t>Interbank borrowing</t>
  </si>
  <si>
    <t>Interbrach borrowing</t>
  </si>
  <si>
    <t>MTNs</t>
  </si>
  <si>
    <t>Loan</t>
  </si>
  <si>
    <t>Interbranch placements</t>
  </si>
  <si>
    <t>Interbank placements</t>
  </si>
  <si>
    <t>Total</t>
  </si>
  <si>
    <t>Sub-Total</t>
  </si>
  <si>
    <t>ASSETS</t>
  </si>
  <si>
    <t>Transactions booked at IBU during the month</t>
  </si>
  <si>
    <t>Total Asset Size as at the end of the month</t>
  </si>
  <si>
    <t xml:space="preserve">By Resident Indians under LRS </t>
  </si>
  <si>
    <t>By Non-Resident Indians</t>
  </si>
  <si>
    <t>By Foreign Nationals</t>
  </si>
  <si>
    <t>Rupee ECB</t>
  </si>
  <si>
    <t>Foreign Currency ECB</t>
  </si>
  <si>
    <t xml:space="preserve">#Direct Employees </t>
  </si>
  <si>
    <t>Employees on full time basis</t>
  </si>
  <si>
    <t>#Indirect Employees</t>
  </si>
  <si>
    <t>Out of the above</t>
  </si>
  <si>
    <t>For Client</t>
  </si>
  <si>
    <t>For Interbank</t>
  </si>
  <si>
    <t>No. of Direct Employees based in IBU</t>
  </si>
  <si>
    <t>No. of Indirect Employees based in IBU</t>
  </si>
  <si>
    <t>Employees/staff on part time/contract basis including housekeeping, security persons etc</t>
  </si>
  <si>
    <t>Stage 3 Advances</t>
  </si>
  <si>
    <t>Provision for Stage 3 Advances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</si>
</sst>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\-??_);_(@_)"/>
  </numFmts>
  <fonts count="2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rgb="FF0000FF"/>
      <name val="Calibri"/>
      <family val="2"/>
      <charset val="1"/>
    </font>
    <font>
      <sz val="10"/>
      <name val="Arial"/>
      <family val="2"/>
      <charset val="1"/>
    </font>
    <font>
      <sz val="10"/>
      <name val="Arial "/>
      <charset val="1"/>
    </font>
    <font>
      <sz val="11"/>
      <name val="Calibri"/>
      <family val="2"/>
      <charset val="1"/>
    </font>
    <font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5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164" fontId="10" fillId="0" borderId="0" applyBorder="0" applyProtection="0"/>
    <xf numFmtId="0" fontId="4" fillId="0" borderId="0" applyBorder="0" applyProtection="0"/>
    <xf numFmtId="0" fontId="10" fillId="0" borderId="0"/>
    <xf numFmtId="0" fontId="5" fillId="0" borderId="0"/>
    <xf numFmtId="0" fontId="6" fillId="0" borderId="0"/>
    <xf numFmtId="0" fontId="5" fillId="0" borderId="0"/>
    <xf numFmtId="43" fontId="10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14" fontId="0" fillId="0" borderId="1" xfId="0" applyNumberFormat="1" applyBorder="1" applyProtection="1">
      <protection locked="0"/>
    </xf>
    <xf numFmtId="49" fontId="0" fillId="0" borderId="1" xfId="0" applyNumberFormat="1" applyBorder="1" applyProtection="1">
      <protection locked="0"/>
    </xf>
    <xf numFmtId="0" fontId="7" fillId="0" borderId="1" xfId="0" applyFont="1" applyBorder="1" applyProtection="1">
      <protection locked="0"/>
    </xf>
    <xf numFmtId="0" fontId="8" fillId="0" borderId="0" xfId="0" applyFont="1"/>
    <xf numFmtId="0" fontId="0" fillId="0" borderId="1" xfId="0" applyBorder="1" applyAlignment="1">
      <alignment wrapText="1" shrinkToFit="1"/>
    </xf>
    <xf numFmtId="0" fontId="8" fillId="0" borderId="0" xfId="0" applyFont="1" applyAlignment="1">
      <alignment shrinkToFit="1"/>
    </xf>
    <xf numFmtId="2" fontId="12" fillId="2" borderId="1" xfId="0" applyNumberFormat="1" applyFont="1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left" vertical="center" wrapText="1"/>
    </xf>
    <xf numFmtId="0" fontId="8" fillId="0" borderId="0" xfId="0" applyFont="1" applyAlignment="1">
      <alignment horizontal="right" shrinkToFit="1"/>
    </xf>
    <xf numFmtId="0" fontId="0" fillId="0" borderId="1" xfId="0" applyBorder="1" applyAlignment="1" applyProtection="1">
      <alignment horizontal="left" vertical="top" wrapText="1" shrinkToFit="1"/>
      <protection locked="0"/>
    </xf>
    <xf numFmtId="4" fontId="0" fillId="0" borderId="0" xfId="0" applyNumberFormat="1"/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 wrapText="1" shrinkToFi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 shrinkToFit="1"/>
    </xf>
    <xf numFmtId="0" fontId="9" fillId="4" borderId="1" xfId="0" applyFont="1" applyFill="1" applyBorder="1" applyAlignment="1">
      <alignment horizontal="left" vertical="center" wrapText="1"/>
    </xf>
    <xf numFmtId="4" fontId="0" fillId="4" borderId="1" xfId="0" applyNumberFormat="1" applyFill="1" applyBorder="1" applyAlignment="1">
      <alignment horizontal="right" wrapText="1" shrinkToFit="1"/>
    </xf>
    <xf numFmtId="0" fontId="9" fillId="3" borderId="1" xfId="0" applyFont="1" applyFill="1" applyBorder="1" applyAlignment="1">
      <alignment horizontal="center" vertical="center"/>
    </xf>
    <xf numFmtId="0" fontId="0" fillId="0" borderId="0" xfId="0" applyAlignment="1" applyProtection="1">
      <alignment horizontal="left" vertical="top" wrapText="1" shrinkToFit="1"/>
      <protection locked="0"/>
    </xf>
    <xf numFmtId="43" fontId="3" fillId="2" borderId="1" xfId="7" applyFont="1" applyFill="1" applyBorder="1" applyAlignment="1">
      <alignment horizontal="right" vertical="top" wrapText="1"/>
    </xf>
    <xf numFmtId="0" fontId="0" fillId="0" borderId="1" xfId="0" applyBorder="1"/>
    <xf numFmtId="0" fontId="9" fillId="2" borderId="0" xfId="0" applyFont="1" applyFill="1" applyAlignment="1">
      <alignment horizontal="left" vertical="center" wrapText="1"/>
    </xf>
    <xf numFmtId="4" fontId="0" fillId="2" borderId="0" xfId="0" applyNumberFormat="1" applyFill="1" applyAlignment="1">
      <alignment horizontal="right" wrapText="1" shrinkToFit="1"/>
    </xf>
    <xf numFmtId="0" fontId="0" fillId="3" borderId="1" xfId="0" applyFill="1" applyBorder="1"/>
    <xf numFmtId="0" fontId="14" fillId="4" borderId="1" xfId="0" applyFont="1" applyFill="1" applyBorder="1" applyAlignment="1">
      <alignment horizontal="left" vertical="center" wrapText="1"/>
    </xf>
    <xf numFmtId="0" fontId="14" fillId="0" borderId="0" xfId="0" applyFont="1"/>
    <xf numFmtId="0" fontId="14" fillId="4" borderId="3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/>
    </xf>
    <xf numFmtId="4" fontId="14" fillId="3" borderId="1" xfId="0" applyNumberFormat="1" applyFont="1" applyFill="1" applyBorder="1" applyAlignment="1">
      <alignment horizontal="right" wrapText="1" shrinkToFit="1"/>
    </xf>
    <xf numFmtId="0" fontId="14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/>
    <xf numFmtId="0" fontId="11" fillId="4" borderId="1" xfId="0" applyFont="1" applyFill="1" applyBorder="1" applyAlignment="1">
      <alignment horizontal="left" vertical="center" wrapText="1"/>
    </xf>
    <xf numFmtId="4" fontId="11" fillId="4" borderId="1" xfId="0" applyNumberFormat="1" applyFont="1" applyFill="1" applyBorder="1" applyAlignment="1">
      <alignment horizontal="right" wrapText="1" shrinkToFit="1"/>
    </xf>
    <xf numFmtId="0" fontId="11" fillId="4" borderId="1" xfId="0" applyFont="1" applyFill="1" applyBorder="1"/>
    <xf numFmtId="0" fontId="14" fillId="4" borderId="1" xfId="0" applyFont="1" applyFill="1" applyBorder="1" applyAlignment="1">
      <alignment horizontal="right" vertical="center" wrapText="1"/>
    </xf>
    <xf numFmtId="4" fontId="11" fillId="3" borderId="1" xfId="0" applyNumberFormat="1" applyFont="1" applyFill="1" applyBorder="1"/>
    <xf numFmtId="0" fontId="9" fillId="5" borderId="1" xfId="0" applyFont="1" applyFill="1" applyBorder="1" applyAlignment="1">
      <alignment horizontal="left" vertical="center" wrapText="1"/>
    </xf>
    <xf numFmtId="2" fontId="20" fillId="2" borderId="1" xfId="0" applyNumberFormat="1" applyFont="1" applyFill="1" applyBorder="1" applyAlignment="1">
      <alignment horizontal="left" vertical="center" wrapText="1"/>
    </xf>
    <xf numFmtId="43" fontId="18" fillId="2" borderId="1" xfId="7" applyFont="1" applyFill="1" applyBorder="1" applyAlignment="1">
      <alignment horizontal="right" vertical="top" wrapText="1"/>
    </xf>
    <xf numFmtId="2" fontId="12" fillId="6" borderId="1" xfId="0" applyNumberFormat="1" applyFont="1" applyFill="1" applyBorder="1" applyAlignment="1">
      <alignment horizontal="left" vertical="center" wrapText="1"/>
    </xf>
    <xf numFmtId="2" fontId="12" fillId="6" borderId="3" xfId="0" applyNumberFormat="1" applyFont="1" applyFill="1" applyBorder="1" applyAlignment="1">
      <alignment horizontal="left" vertical="center" wrapText="1"/>
    </xf>
    <xf numFmtId="2" fontId="17" fillId="6" borderId="1" xfId="0" applyNumberFormat="1" applyFont="1" applyFill="1" applyBorder="1" applyAlignment="1">
      <alignment horizontal="left" vertical="center" wrapText="1"/>
    </xf>
    <xf numFmtId="43" fontId="18" fillId="6" borderId="1" xfId="7" applyFont="1" applyFill="1" applyBorder="1" applyAlignment="1">
      <alignment horizontal="right" vertical="top" wrapText="1"/>
    </xf>
    <xf numFmtId="2" fontId="11" fillId="6" borderId="1" xfId="0" applyNumberFormat="1" applyFont="1" applyFill="1" applyBorder="1" applyAlignment="1">
      <alignment horizontal="left" vertical="center" wrapText="1"/>
    </xf>
    <xf numFmtId="2" fontId="0" fillId="6" borderId="1" xfId="0" applyNumberFormat="1" applyFill="1" applyBorder="1" applyAlignment="1">
      <alignment horizontal="left" vertical="center" wrapText="1"/>
    </xf>
    <xf numFmtId="0" fontId="0" fillId="6" borderId="1" xfId="0" applyFill="1" applyBorder="1"/>
    <xf numFmtId="2" fontId="11" fillId="6" borderId="1" xfId="0" applyNumberFormat="1" applyFont="1" applyFill="1" applyBorder="1" applyAlignment="1">
      <alignment horizontal="center" vertical="center" wrapText="1"/>
    </xf>
    <xf numFmtId="43" fontId="12" fillId="6" borderId="1" xfId="7" applyFont="1" applyFill="1" applyBorder="1" applyAlignment="1">
      <alignment horizontal="center" vertical="top" wrapText="1"/>
    </xf>
    <xf numFmtId="2" fontId="19" fillId="6" borderId="1" xfId="0" applyNumberFormat="1" applyFont="1" applyFill="1" applyBorder="1" applyAlignment="1">
      <alignment horizontal="left" vertical="center" wrapText="1"/>
    </xf>
    <xf numFmtId="2" fontId="15" fillId="6" borderId="1" xfId="0" applyNumberFormat="1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horizontal="center"/>
    </xf>
    <xf numFmtId="0" fontId="19" fillId="6" borderId="1" xfId="0" applyFont="1" applyFill="1" applyBorder="1"/>
    <xf numFmtId="2" fontId="2" fillId="6" borderId="1" xfId="0" applyNumberFormat="1" applyFont="1" applyFill="1" applyBorder="1" applyAlignment="1">
      <alignment horizontal="left" vertical="center" wrapText="1"/>
    </xf>
    <xf numFmtId="2" fontId="14" fillId="6" borderId="2" xfId="0" applyNumberFormat="1" applyFont="1" applyFill="1" applyBorder="1" applyAlignment="1">
      <alignment horizontal="left" vertical="center" wrapText="1"/>
    </xf>
    <xf numFmtId="0" fontId="14" fillId="6" borderId="2" xfId="0" applyFont="1" applyFill="1" applyBorder="1"/>
    <xf numFmtId="43" fontId="17" fillId="6" borderId="1" xfId="7" applyFont="1" applyFill="1" applyBorder="1" applyAlignment="1">
      <alignment horizontal="right" vertical="top" wrapText="1"/>
    </xf>
    <xf numFmtId="2" fontId="2" fillId="6" borderId="2" xfId="0" applyNumberFormat="1" applyFont="1" applyFill="1" applyBorder="1" applyAlignment="1">
      <alignment horizontal="left" vertical="center" wrapText="1"/>
    </xf>
    <xf numFmtId="2" fontId="2" fillId="6" borderId="5" xfId="0" applyNumberFormat="1" applyFont="1" applyFill="1" applyBorder="1" applyAlignment="1">
      <alignment horizontal="left" vertical="center" wrapText="1"/>
    </xf>
    <xf numFmtId="2" fontId="2" fillId="6" borderId="4" xfId="0" applyNumberFormat="1" applyFont="1" applyFill="1" applyBorder="1" applyAlignment="1">
      <alignment horizontal="left" vertical="center" wrapText="1"/>
    </xf>
    <xf numFmtId="2" fontId="1" fillId="6" borderId="1" xfId="0" applyNumberFormat="1" applyFont="1" applyFill="1" applyBorder="1" applyAlignment="1">
      <alignment horizontal="left" vertical="center" wrapText="1"/>
    </xf>
    <xf numFmtId="2" fontId="14" fillId="6" borderId="2" xfId="0" applyNumberFormat="1" applyFont="1" applyFill="1" applyBorder="1" applyAlignment="1">
      <alignment horizontal="right" vertical="center" wrapText="1"/>
    </xf>
    <xf numFmtId="2" fontId="1" fillId="6" borderId="4" xfId="0" applyNumberFormat="1" applyFont="1" applyFill="1" applyBorder="1" applyAlignment="1">
      <alignment horizontal="left" vertical="center" wrapText="1"/>
    </xf>
    <xf numFmtId="2" fontId="1" fillId="6" borderId="4" xfId="0" applyNumberFormat="1" applyFont="1" applyFill="1" applyBorder="1" applyAlignment="1">
      <alignment horizontal="right" vertical="center" wrapText="1"/>
    </xf>
    <xf numFmtId="2" fontId="11" fillId="2" borderId="1" xfId="0" applyNumberFormat="1" applyFont="1" applyFill="1" applyBorder="1" applyAlignment="1">
      <alignment horizontal="right" vertical="center" wrapText="1"/>
    </xf>
    <xf numFmtId="0" fontId="14" fillId="3" borderId="1" xfId="0" applyFont="1" applyFill="1" applyBorder="1" applyAlignment="1">
      <alignment horizontal="right" vertical="center"/>
    </xf>
    <xf numFmtId="2" fontId="0" fillId="7" borderId="1" xfId="0" applyNumberFormat="1" applyFill="1" applyBorder="1" applyAlignment="1">
      <alignment vertical="center" wrapText="1"/>
    </xf>
    <xf numFmtId="2" fontId="11" fillId="7" borderId="1" xfId="0" applyNumberFormat="1" applyFont="1" applyFill="1" applyBorder="1" applyAlignment="1">
      <alignment vertical="center" wrapText="1"/>
    </xf>
    <xf numFmtId="2" fontId="11" fillId="7" borderId="1" xfId="0" applyNumberFormat="1" applyFont="1" applyFill="1" applyBorder="1" applyAlignment="1">
      <alignment horizontal="right" vertical="center" wrapText="1"/>
    </xf>
    <xf numFmtId="0" fontId="0" fillId="8" borderId="1" xfId="0" applyFill="1" applyBorder="1"/>
    <xf numFmtId="4" fontId="0" fillId="4" borderId="1" xfId="0" applyNumberFormat="1" applyFill="1" applyBorder="1" applyAlignment="1" applyProtection="1">
      <alignment horizontal="right" wrapText="1" shrinkToFit="1"/>
      <protection locked="0"/>
    </xf>
    <xf numFmtId="4" fontId="0" fillId="4" borderId="3" xfId="0" applyNumberFormat="1" applyFill="1" applyBorder="1" applyAlignment="1" applyProtection="1">
      <alignment horizontal="right" wrapText="1" shrinkToFit="1"/>
      <protection locked="0"/>
    </xf>
    <xf numFmtId="4" fontId="0" fillId="5" borderId="1" xfId="0" applyNumberFormat="1" applyFill="1" applyBorder="1" applyAlignment="1" applyProtection="1">
      <alignment horizontal="right" wrapText="1" shrinkToFit="1"/>
      <protection locked="0"/>
    </xf>
    <xf numFmtId="4" fontId="14" fillId="3" borderId="1" xfId="0" applyNumberFormat="1" applyFont="1" applyFill="1" applyBorder="1" applyAlignment="1" applyProtection="1">
      <alignment horizontal="right" wrapText="1" shrinkToFit="1"/>
      <protection locked="0"/>
    </xf>
    <xf numFmtId="0" fontId="14" fillId="3" borderId="1" xfId="0" applyFont="1" applyFill="1" applyBorder="1" applyProtection="1">
      <protection locked="0"/>
    </xf>
    <xf numFmtId="2" fontId="12" fillId="2" borderId="1" xfId="0" applyNumberFormat="1" applyFont="1" applyFill="1" applyBorder="1" applyAlignment="1" applyProtection="1">
      <alignment horizontal="left" vertical="center" wrapText="1"/>
      <protection locked="0"/>
    </xf>
    <xf numFmtId="43" fontId="3" fillId="2" borderId="1" xfId="7" applyFont="1" applyFill="1" applyBorder="1" applyAlignment="1" applyProtection="1">
      <alignment horizontal="right" vertical="top" wrapText="1"/>
      <protection locked="0"/>
    </xf>
    <xf numFmtId="2" fontId="0" fillId="2" borderId="1" xfId="0" applyNumberFormat="1" applyFill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2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1" fillId="2" borderId="2" xfId="0" applyNumberFormat="1" applyFont="1" applyFill="1" applyBorder="1" applyAlignment="1">
      <alignment horizontal="center" vertical="center" wrapText="1"/>
    </xf>
    <xf numFmtId="2" fontId="11" fillId="2" borderId="4" xfId="0" applyNumberFormat="1" applyFont="1" applyFill="1" applyBorder="1" applyAlignment="1">
      <alignment horizontal="center" vertical="center" wrapText="1"/>
    </xf>
    <xf numFmtId="0" fontId="15" fillId="9" borderId="0" xfId="0" applyFont="1" applyFill="1" applyAlignment="1">
      <alignment horizontal="center"/>
    </xf>
    <xf numFmtId="2" fontId="11" fillId="7" borderId="2" xfId="0" applyNumberFormat="1" applyFont="1" applyFill="1" applyBorder="1" applyAlignment="1">
      <alignment horizontal="center" vertical="center" wrapText="1"/>
    </xf>
    <xf numFmtId="2" fontId="11" fillId="7" borderId="4" xfId="0" applyNumberFormat="1" applyFont="1" applyFill="1" applyBorder="1" applyAlignment="1">
      <alignment horizontal="center" vertical="center" wrapText="1"/>
    </xf>
    <xf numFmtId="2" fontId="12" fillId="2" borderId="0" xfId="0" applyNumberFormat="1" applyFont="1" applyFill="1" applyAlignment="1">
      <alignment horizontal="center" vertical="center" wrapText="1"/>
    </xf>
    <xf numFmtId="0" fontId="11" fillId="6" borderId="2" xfId="0" applyFont="1" applyFill="1" applyBorder="1" applyAlignment="1">
      <alignment horizontal="center"/>
    </xf>
    <xf numFmtId="0" fontId="11" fillId="6" borderId="5" xfId="0" applyFont="1" applyFill="1" applyBorder="1" applyAlignment="1">
      <alignment horizontal="center"/>
    </xf>
    <xf numFmtId="0" fontId="11" fillId="6" borderId="4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6" fillId="6" borderId="1" xfId="0" applyFont="1" applyFill="1" applyBorder="1" applyAlignment="1">
      <alignment horizontal="center"/>
    </xf>
    <xf numFmtId="2" fontId="11" fillId="6" borderId="2" xfId="0" applyNumberFormat="1" applyFont="1" applyFill="1" applyBorder="1" applyAlignment="1">
      <alignment horizontal="left" vertical="center" wrapText="1"/>
    </xf>
    <xf numFmtId="2" fontId="11" fillId="6" borderId="5" xfId="0" applyNumberFormat="1" applyFont="1" applyFill="1" applyBorder="1" applyAlignment="1">
      <alignment horizontal="left" vertical="center" wrapText="1"/>
    </xf>
    <xf numFmtId="2" fontId="11" fillId="6" borderId="4" xfId="0" applyNumberFormat="1" applyFont="1" applyFill="1" applyBorder="1" applyAlignment="1">
      <alignment horizontal="left" vertical="center" wrapText="1"/>
    </xf>
    <xf numFmtId="2" fontId="0" fillId="6" borderId="2" xfId="0" applyNumberFormat="1" applyFill="1" applyBorder="1" applyAlignment="1">
      <alignment horizontal="center" vertical="center" wrapText="1"/>
    </xf>
    <xf numFmtId="2" fontId="0" fillId="6" borderId="5" xfId="0" applyNumberFormat="1" applyFill="1" applyBorder="1" applyAlignment="1">
      <alignment horizontal="center" vertical="center" wrapText="1"/>
    </xf>
    <xf numFmtId="2" fontId="0" fillId="6" borderId="4" xfId="0" applyNumberFormat="1" applyFill="1" applyBorder="1" applyAlignment="1">
      <alignment horizontal="center" vertical="center" wrapText="1"/>
    </xf>
    <xf numFmtId="2" fontId="15" fillId="6" borderId="1" xfId="0" applyNumberFormat="1" applyFont="1" applyFill="1" applyBorder="1" applyAlignment="1">
      <alignment horizontal="center" vertical="center" wrapText="1"/>
    </xf>
    <xf numFmtId="2" fontId="13" fillId="2" borderId="2" xfId="0" applyNumberFormat="1" applyFont="1" applyFill="1" applyBorder="1" applyAlignment="1">
      <alignment horizontal="right" vertical="center" wrapText="1"/>
    </xf>
    <xf numFmtId="2" fontId="13" fillId="2" borderId="5" xfId="0" applyNumberFormat="1" applyFont="1" applyFill="1" applyBorder="1" applyAlignment="1">
      <alignment horizontal="right" vertical="center" wrapText="1"/>
    </xf>
    <xf numFmtId="2" fontId="13" fillId="2" borderId="4" xfId="0" applyNumberFormat="1" applyFont="1" applyFill="1" applyBorder="1" applyAlignment="1">
      <alignment horizontal="right" vertical="center" wrapText="1"/>
    </xf>
    <xf numFmtId="2" fontId="17" fillId="6" borderId="2" xfId="0" applyNumberFormat="1" applyFont="1" applyFill="1" applyBorder="1" applyAlignment="1">
      <alignment horizontal="center" vertical="center" wrapText="1"/>
    </xf>
    <xf numFmtId="2" fontId="17" fillId="6" borderId="5" xfId="0" applyNumberFormat="1" applyFont="1" applyFill="1" applyBorder="1" applyAlignment="1">
      <alignment horizontal="center" vertical="center" wrapText="1"/>
    </xf>
    <xf numFmtId="2" fontId="17" fillId="6" borderId="4" xfId="0" applyNumberFormat="1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2" fillId="2" borderId="5" xfId="0" applyNumberFormat="1" applyFont="1" applyFill="1" applyBorder="1" applyAlignment="1" applyProtection="1">
      <alignment horizontal="center" vertical="center" wrapText="1"/>
      <protection locked="0"/>
    </xf>
    <xf numFmtId="2" fontId="1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2" fillId="2" borderId="2" xfId="0" applyNumberFormat="1" applyFont="1" applyFill="1" applyBorder="1" applyAlignment="1">
      <alignment horizontal="center" vertical="center" wrapText="1"/>
    </xf>
    <xf numFmtId="2" fontId="12" fillId="2" borderId="5" xfId="0" applyNumberFormat="1" applyFont="1" applyFill="1" applyBorder="1" applyAlignment="1">
      <alignment horizontal="center" vertical="center" wrapText="1"/>
    </xf>
    <xf numFmtId="2" fontId="12" fillId="2" borderId="4" xfId="0" applyNumberFormat="1" applyFont="1" applyFill="1" applyBorder="1" applyAlignment="1">
      <alignment horizontal="center" vertical="center" wrapText="1"/>
    </xf>
    <xf numFmtId="2" fontId="17" fillId="6" borderId="2" xfId="0" applyNumberFormat="1" applyFont="1" applyFill="1" applyBorder="1" applyAlignment="1">
      <alignment horizontal="left" vertical="center" wrapText="1"/>
    </xf>
    <xf numFmtId="2" fontId="17" fillId="6" borderId="5" xfId="0" applyNumberFormat="1" applyFont="1" applyFill="1" applyBorder="1" applyAlignment="1">
      <alignment horizontal="left" vertical="center" wrapText="1"/>
    </xf>
    <xf numFmtId="2" fontId="17" fillId="6" borderId="4" xfId="0" applyNumberFormat="1" applyFont="1" applyFill="1" applyBorder="1" applyAlignment="1">
      <alignment horizontal="left" vertical="center" wrapText="1"/>
    </xf>
    <xf numFmtId="2" fontId="17" fillId="6" borderId="1" xfId="0" applyNumberFormat="1" applyFont="1" applyFill="1" applyBorder="1" applyAlignment="1">
      <alignment horizontal="center" vertical="center" wrapText="1"/>
    </xf>
    <xf numFmtId="2" fontId="19" fillId="6" borderId="1" xfId="0" applyNumberFormat="1" applyFont="1" applyFill="1" applyBorder="1" applyAlignment="1">
      <alignment horizontal="left" vertical="center" wrapText="1"/>
    </xf>
    <xf numFmtId="2" fontId="2" fillId="6" borderId="2" xfId="0" applyNumberFormat="1" applyFont="1" applyFill="1" applyBorder="1" applyAlignment="1">
      <alignment horizontal="left" vertical="center" wrapText="1"/>
    </xf>
    <xf numFmtId="2" fontId="2" fillId="6" borderId="5" xfId="0" applyNumberFormat="1" applyFont="1" applyFill="1" applyBorder="1" applyAlignment="1">
      <alignment horizontal="left" vertical="center" wrapText="1"/>
    </xf>
    <xf numFmtId="2" fontId="2" fillId="6" borderId="4" xfId="0" applyNumberFormat="1" applyFont="1" applyFill="1" applyBorder="1" applyAlignment="1">
      <alignment horizontal="left" vertical="center" wrapText="1"/>
    </xf>
    <xf numFmtId="0" fontId="19" fillId="6" borderId="2" xfId="0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/>
    </xf>
    <xf numFmtId="0" fontId="19" fillId="6" borderId="4" xfId="0" applyFont="1" applyFill="1" applyBorder="1" applyAlignment="1">
      <alignment horizontal="center"/>
    </xf>
    <xf numFmtId="2" fontId="14" fillId="6" borderId="2" xfId="0" applyNumberFormat="1" applyFont="1" applyFill="1" applyBorder="1" applyAlignment="1">
      <alignment horizontal="left" vertical="center" wrapText="1"/>
    </xf>
    <xf numFmtId="2" fontId="14" fillId="6" borderId="5" xfId="0" applyNumberFormat="1" applyFont="1" applyFill="1" applyBorder="1" applyAlignment="1">
      <alignment horizontal="left" vertical="center" wrapText="1"/>
    </xf>
    <xf numFmtId="2" fontId="19" fillId="6" borderId="2" xfId="0" applyNumberFormat="1" applyFont="1" applyFill="1" applyBorder="1" applyAlignment="1">
      <alignment horizontal="right" vertical="center" wrapText="1"/>
    </xf>
    <xf numFmtId="2" fontId="19" fillId="6" borderId="5" xfId="0" applyNumberFormat="1" applyFont="1" applyFill="1" applyBorder="1" applyAlignment="1">
      <alignment horizontal="right" vertical="center" wrapText="1"/>
    </xf>
    <xf numFmtId="2" fontId="19" fillId="6" borderId="4" xfId="0" applyNumberFormat="1" applyFont="1" applyFill="1" applyBorder="1" applyAlignment="1">
      <alignment horizontal="right" vertical="center" wrapText="1"/>
    </xf>
    <xf numFmtId="2" fontId="11" fillId="2" borderId="5" xfId="0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left"/>
    </xf>
  </cellXfs>
  <cellStyles count="8">
    <cellStyle name="Comma" xfId="7" builtinId="3"/>
    <cellStyle name="Comma 2" xfId="1" xr:uid="{00000000-0005-0000-0000-000001000000}"/>
    <cellStyle name="Hyperlink 2" xfId="2" xr:uid="{00000000-0005-0000-0000-000003000000}"/>
    <cellStyle name="Normal" xfId="0" builtinId="0"/>
    <cellStyle name="Normal 2" xfId="3" xr:uid="{00000000-0005-0000-0000-000005000000}"/>
    <cellStyle name="Normal 2 2" xfId="4" xr:uid="{00000000-0005-0000-0000-000006000000}"/>
    <cellStyle name="Normal 2_Derivatives-Dom" xfId="5" xr:uid="{00000000-0005-0000-0000-000007000000}"/>
    <cellStyle name="Normal 3" xfId="6" xr:uid="{00000000-0005-0000-0000-000008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0F0A2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xe.com/euro.ht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0"/>
  <sheetViews>
    <sheetView zoomScaleNormal="100" workbookViewId="0">
      <selection activeCell="A6" sqref="A6"/>
    </sheetView>
  </sheetViews>
  <sheetFormatPr defaultColWidth="9.140625" defaultRowHeight="15"/>
  <cols>
    <col min="1" max="1" width="199.140625" style="1" customWidth="1"/>
    <col min="2" max="1024" width="9.140625" style="1"/>
  </cols>
  <sheetData>
    <row r="1" spans="1:27" ht="225">
      <c r="A1" s="2" t="s">
        <v>0</v>
      </c>
      <c r="AA1" s="1" t="s">
        <v>1</v>
      </c>
    </row>
    <row r="6" spans="1:27" ht="90">
      <c r="A6" s="2" t="s">
        <v>2</v>
      </c>
    </row>
    <row r="9" spans="1:27">
      <c r="A9" s="2"/>
    </row>
    <row r="10" spans="1:27">
      <c r="A10" s="2"/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171"/>
  <sheetViews>
    <sheetView zoomScaleNormal="100" workbookViewId="0">
      <selection activeCell="G15" sqref="G15"/>
    </sheetView>
  </sheetViews>
  <sheetFormatPr defaultColWidth="9.140625" defaultRowHeight="15"/>
  <cols>
    <col min="1" max="1" width="9.140625" style="1"/>
    <col min="2" max="2" width="25.85546875" style="1" customWidth="1"/>
    <col min="3" max="3" width="22.42578125" style="1" customWidth="1"/>
    <col min="4" max="4" width="17.140625" style="1" customWidth="1"/>
    <col min="5" max="6" width="9.140625" style="1"/>
    <col min="7" max="7" width="14" style="1" customWidth="1"/>
    <col min="8" max="8" width="9.140625" style="1"/>
    <col min="9" max="9" width="8.85546875" style="1" customWidth="1"/>
    <col min="10" max="10" width="9.140625" style="1" hidden="1"/>
    <col min="11" max="11" width="8.7109375" style="1" hidden="1" customWidth="1"/>
    <col min="12" max="12" width="9.42578125" style="1" hidden="1" customWidth="1"/>
    <col min="13" max="13" width="16.42578125" style="1" hidden="1" customWidth="1"/>
    <col min="14" max="15" width="9.140625" style="1"/>
    <col min="16" max="16" width="24.5703125" style="1" customWidth="1"/>
    <col min="17" max="17" width="11" style="1" customWidth="1"/>
    <col min="18" max="1024" width="9.140625" style="1"/>
  </cols>
  <sheetData>
    <row r="1" spans="2:13">
      <c r="J1" s="1" t="s">
        <v>3</v>
      </c>
      <c r="K1" s="1" t="s">
        <v>4</v>
      </c>
      <c r="L1" s="1" t="s">
        <v>5</v>
      </c>
      <c r="M1" s="1">
        <v>1</v>
      </c>
    </row>
    <row r="2" spans="2:13">
      <c r="J2" s="1" t="s">
        <v>6</v>
      </c>
      <c r="K2" s="1" t="s">
        <v>7</v>
      </c>
      <c r="L2" s="1" t="s">
        <v>8</v>
      </c>
      <c r="M2" s="1">
        <v>1000</v>
      </c>
    </row>
    <row r="3" spans="2:13">
      <c r="J3" s="1" t="s">
        <v>9</v>
      </c>
      <c r="K3" s="1" t="s">
        <v>10</v>
      </c>
      <c r="L3" s="1" t="s">
        <v>11</v>
      </c>
      <c r="M3" s="1">
        <v>100000</v>
      </c>
    </row>
    <row r="4" spans="2:13">
      <c r="J4" s="1" t="s">
        <v>12</v>
      </c>
      <c r="K4" s="1" t="s">
        <v>13</v>
      </c>
      <c r="L4" s="1" t="s">
        <v>14</v>
      </c>
      <c r="M4" s="1">
        <v>1000000</v>
      </c>
    </row>
    <row r="5" spans="2:13">
      <c r="J5" s="1" t="s">
        <v>15</v>
      </c>
      <c r="K5" s="1" t="s">
        <v>16</v>
      </c>
      <c r="L5" s="1" t="s">
        <v>17</v>
      </c>
      <c r="M5" s="1">
        <v>10000000</v>
      </c>
    </row>
    <row r="6" spans="2:13">
      <c r="C6" s="3" t="s">
        <v>18</v>
      </c>
      <c r="D6" s="3" t="s">
        <v>19</v>
      </c>
      <c r="J6" s="1" t="s">
        <v>20</v>
      </c>
      <c r="K6" s="1" t="s">
        <v>21</v>
      </c>
      <c r="L6" s="1" t="s">
        <v>22</v>
      </c>
      <c r="M6" s="1">
        <v>1000000000</v>
      </c>
    </row>
    <row r="7" spans="2:13">
      <c r="C7" s="3" t="s">
        <v>23</v>
      </c>
      <c r="D7" s="3" t="s">
        <v>14</v>
      </c>
      <c r="J7" s="1" t="s">
        <v>24</v>
      </c>
      <c r="K7" s="1" t="s">
        <v>25</v>
      </c>
    </row>
    <row r="8" spans="2:13">
      <c r="B8" s="4" t="s">
        <v>26</v>
      </c>
      <c r="C8" s="3" t="s">
        <v>27</v>
      </c>
      <c r="D8" s="5" t="str">
        <f>StartUp!G8</f>
        <v>01-Jul-2020</v>
      </c>
      <c r="G8" s="6" t="s">
        <v>28</v>
      </c>
      <c r="J8" s="1" t="s">
        <v>29</v>
      </c>
      <c r="K8" s="1" t="s">
        <v>30</v>
      </c>
    </row>
    <row r="9" spans="2:13">
      <c r="B9" s="4"/>
      <c r="C9" s="3" t="s">
        <v>31</v>
      </c>
      <c r="D9" s="5" t="str">
        <f>StartUp!G9</f>
        <v>30-Sep-2020</v>
      </c>
      <c r="G9" s="6" t="s">
        <v>32</v>
      </c>
      <c r="J9" s="1" t="s">
        <v>33</v>
      </c>
      <c r="K9" s="1" t="s">
        <v>34</v>
      </c>
    </row>
    <row r="10" spans="2:13">
      <c r="B10" s="4" t="s">
        <v>35</v>
      </c>
      <c r="C10" s="3" t="s">
        <v>27</v>
      </c>
      <c r="D10" s="6"/>
      <c r="G10" s="6" t="s">
        <v>36</v>
      </c>
      <c r="J10" s="1" t="s">
        <v>37</v>
      </c>
      <c r="K10" s="1" t="s">
        <v>38</v>
      </c>
    </row>
    <row r="11" spans="2:13">
      <c r="B11" s="4"/>
      <c r="C11" s="3" t="s">
        <v>31</v>
      </c>
      <c r="D11" s="6"/>
      <c r="J11" s="1" t="s">
        <v>39</v>
      </c>
      <c r="K11" s="1" t="s">
        <v>40</v>
      </c>
    </row>
    <row r="12" spans="2:13">
      <c r="C12" s="3" t="s">
        <v>41</v>
      </c>
      <c r="D12" s="3" t="str">
        <f>D16</f>
        <v>010</v>
      </c>
      <c r="J12" s="1" t="s">
        <v>42</v>
      </c>
      <c r="K12" s="1" t="s">
        <v>43</v>
      </c>
    </row>
    <row r="13" spans="2:13">
      <c r="C13" s="3" t="s">
        <v>44</v>
      </c>
      <c r="D13" s="3"/>
      <c r="J13" s="1" t="s">
        <v>45</v>
      </c>
      <c r="K13" s="1" t="s">
        <v>46</v>
      </c>
    </row>
    <row r="14" spans="2:13">
      <c r="B14" s="3" t="s">
        <v>47</v>
      </c>
      <c r="C14" s="3" t="s">
        <v>27</v>
      </c>
      <c r="D14" s="6"/>
      <c r="J14" s="1" t="s">
        <v>48</v>
      </c>
      <c r="K14" s="1" t="s">
        <v>49</v>
      </c>
    </row>
    <row r="15" spans="2:13">
      <c r="B15" s="3"/>
      <c r="C15" s="3" t="s">
        <v>31</v>
      </c>
      <c r="D15" s="6"/>
      <c r="J15" s="1" t="s">
        <v>50</v>
      </c>
      <c r="K15" s="1" t="s">
        <v>51</v>
      </c>
    </row>
    <row r="16" spans="2:13">
      <c r="B16" s="3" t="s">
        <v>52</v>
      </c>
      <c r="C16" s="3"/>
      <c r="D16" s="6" t="s">
        <v>53</v>
      </c>
      <c r="J16" s="1" t="s">
        <v>54</v>
      </c>
      <c r="K16" s="1" t="s">
        <v>55</v>
      </c>
    </row>
    <row r="17" spans="2:11">
      <c r="B17" s="3" t="s">
        <v>56</v>
      </c>
      <c r="C17" s="3"/>
      <c r="D17" s="3" t="s">
        <v>57</v>
      </c>
      <c r="J17" s="1" t="s">
        <v>58</v>
      </c>
      <c r="K17" s="1" t="s">
        <v>59</v>
      </c>
    </row>
    <row r="18" spans="2:11">
      <c r="B18" s="3" t="s">
        <v>60</v>
      </c>
      <c r="C18" s="3"/>
      <c r="D18" s="3" t="s">
        <v>61</v>
      </c>
      <c r="J18" s="1" t="s">
        <v>62</v>
      </c>
      <c r="K18" s="1" t="s">
        <v>63</v>
      </c>
    </row>
    <row r="19" spans="2:11">
      <c r="B19" s="3" t="s">
        <v>64</v>
      </c>
      <c r="C19" s="3"/>
      <c r="D19" s="3">
        <v>1</v>
      </c>
      <c r="J19" s="1" t="s">
        <v>65</v>
      </c>
      <c r="K19" s="1" t="s">
        <v>66</v>
      </c>
    </row>
    <row r="20" spans="2:11">
      <c r="B20" s="3" t="s">
        <v>67</v>
      </c>
      <c r="C20" s="3"/>
      <c r="D20" s="3">
        <v>2010</v>
      </c>
      <c r="J20" s="1" t="s">
        <v>68</v>
      </c>
      <c r="K20" s="1" t="s">
        <v>69</v>
      </c>
    </row>
    <row r="21" spans="2:11">
      <c r="B21" s="3" t="s">
        <v>70</v>
      </c>
      <c r="C21" s="3"/>
      <c r="D21" s="3">
        <v>0</v>
      </c>
      <c r="J21" s="1" t="s">
        <v>71</v>
      </c>
      <c r="K21" s="1" t="s">
        <v>72</v>
      </c>
    </row>
    <row r="22" spans="2:11">
      <c r="B22" s="3" t="s">
        <v>73</v>
      </c>
      <c r="C22" s="3"/>
      <c r="D22" s="3" t="s">
        <v>74</v>
      </c>
      <c r="J22" s="1" t="s">
        <v>75</v>
      </c>
      <c r="K22" s="1" t="s">
        <v>76</v>
      </c>
    </row>
    <row r="23" spans="2:11">
      <c r="B23" s="7" t="s">
        <v>77</v>
      </c>
      <c r="C23" s="7"/>
      <c r="D23" s="7">
        <v>2</v>
      </c>
      <c r="J23" s="1" t="s">
        <v>78</v>
      </c>
      <c r="K23" s="1" t="s">
        <v>79</v>
      </c>
    </row>
    <row r="24" spans="2:11">
      <c r="J24" s="1" t="s">
        <v>80</v>
      </c>
      <c r="K24" s="1" t="s">
        <v>81</v>
      </c>
    </row>
    <row r="25" spans="2:11">
      <c r="J25" s="1" t="s">
        <v>82</v>
      </c>
      <c r="K25" s="1" t="s">
        <v>83</v>
      </c>
    </row>
    <row r="26" spans="2:11">
      <c r="J26" s="1" t="s">
        <v>84</v>
      </c>
      <c r="K26" s="1" t="s">
        <v>85</v>
      </c>
    </row>
    <row r="27" spans="2:11">
      <c r="J27" s="1" t="s">
        <v>86</v>
      </c>
      <c r="K27" s="1" t="s">
        <v>87</v>
      </c>
    </row>
    <row r="28" spans="2:11">
      <c r="J28" s="1" t="s">
        <v>88</v>
      </c>
      <c r="K28" s="1" t="s">
        <v>89</v>
      </c>
    </row>
    <row r="29" spans="2:11">
      <c r="J29" s="1" t="s">
        <v>90</v>
      </c>
      <c r="K29" s="1" t="s">
        <v>91</v>
      </c>
    </row>
    <row r="30" spans="2:11">
      <c r="J30" s="1" t="s">
        <v>92</v>
      </c>
      <c r="K30" s="1" t="s">
        <v>93</v>
      </c>
    </row>
    <row r="31" spans="2:11">
      <c r="J31" s="1" t="s">
        <v>94</v>
      </c>
      <c r="K31" s="1" t="s">
        <v>95</v>
      </c>
    </row>
    <row r="32" spans="2:11">
      <c r="J32" s="1" t="s">
        <v>96</v>
      </c>
      <c r="K32" s="1" t="s">
        <v>97</v>
      </c>
    </row>
    <row r="33" spans="10:11">
      <c r="J33" s="1" t="s">
        <v>98</v>
      </c>
      <c r="K33" s="1" t="s">
        <v>99</v>
      </c>
    </row>
    <row r="34" spans="10:11">
      <c r="J34" s="1" t="s">
        <v>100</v>
      </c>
      <c r="K34" s="1" t="s">
        <v>101</v>
      </c>
    </row>
    <row r="35" spans="10:11">
      <c r="J35" s="1" t="s">
        <v>102</v>
      </c>
      <c r="K35" s="1" t="s">
        <v>103</v>
      </c>
    </row>
    <row r="36" spans="10:11">
      <c r="J36" s="1" t="s">
        <v>104</v>
      </c>
      <c r="K36" s="1" t="s">
        <v>105</v>
      </c>
    </row>
    <row r="37" spans="10:11">
      <c r="J37" s="1" t="s">
        <v>106</v>
      </c>
      <c r="K37" s="1" t="s">
        <v>107</v>
      </c>
    </row>
    <row r="38" spans="10:11">
      <c r="J38" s="1" t="s">
        <v>108</v>
      </c>
      <c r="K38" s="1" t="s">
        <v>109</v>
      </c>
    </row>
    <row r="39" spans="10:11">
      <c r="J39" s="1" t="s">
        <v>110</v>
      </c>
      <c r="K39" s="1" t="s">
        <v>111</v>
      </c>
    </row>
    <row r="40" spans="10:11">
      <c r="J40" s="1" t="s">
        <v>112</v>
      </c>
      <c r="K40" s="1" t="s">
        <v>113</v>
      </c>
    </row>
    <row r="41" spans="10:11">
      <c r="J41" s="1" t="s">
        <v>114</v>
      </c>
      <c r="K41" s="1" t="s">
        <v>115</v>
      </c>
    </row>
    <row r="42" spans="10:11">
      <c r="J42" s="1" t="s">
        <v>116</v>
      </c>
      <c r="K42" s="1" t="s">
        <v>117</v>
      </c>
    </row>
    <row r="43" spans="10:11">
      <c r="J43" s="1" t="s">
        <v>118</v>
      </c>
      <c r="K43" s="1" t="s">
        <v>119</v>
      </c>
    </row>
    <row r="44" spans="10:11">
      <c r="J44" s="1" t="s">
        <v>120</v>
      </c>
      <c r="K44" s="1" t="s">
        <v>121</v>
      </c>
    </row>
    <row r="45" spans="10:11">
      <c r="J45" s="1" t="s">
        <v>122</v>
      </c>
      <c r="K45" s="1" t="s">
        <v>123</v>
      </c>
    </row>
    <row r="46" spans="10:11">
      <c r="J46" s="1" t="s">
        <v>124</v>
      </c>
      <c r="K46" s="1" t="s">
        <v>125</v>
      </c>
    </row>
    <row r="47" spans="10:11">
      <c r="J47" s="1" t="s">
        <v>126</v>
      </c>
      <c r="K47" s="1" t="s">
        <v>127</v>
      </c>
    </row>
    <row r="48" spans="10:11">
      <c r="J48" s="1" t="s">
        <v>128</v>
      </c>
      <c r="K48" s="1" t="s">
        <v>129</v>
      </c>
    </row>
    <row r="49" spans="10:11">
      <c r="J49" s="1" t="s">
        <v>130</v>
      </c>
      <c r="K49" s="1" t="s">
        <v>131</v>
      </c>
    </row>
    <row r="50" spans="10:11">
      <c r="J50" s="1" t="s">
        <v>132</v>
      </c>
      <c r="K50" s="1" t="s">
        <v>133</v>
      </c>
    </row>
    <row r="51" spans="10:11">
      <c r="J51" s="1" t="s">
        <v>134</v>
      </c>
      <c r="K51" s="1" t="s">
        <v>135</v>
      </c>
    </row>
    <row r="52" spans="10:11">
      <c r="J52" s="1" t="s">
        <v>136</v>
      </c>
      <c r="K52" s="1" t="s">
        <v>137</v>
      </c>
    </row>
    <row r="53" spans="10:11">
      <c r="J53" s="1" t="s">
        <v>138</v>
      </c>
      <c r="K53" s="1" t="s">
        <v>139</v>
      </c>
    </row>
    <row r="54" spans="10:11">
      <c r="J54" s="1" t="s">
        <v>140</v>
      </c>
      <c r="K54" s="1" t="s">
        <v>141</v>
      </c>
    </row>
    <row r="55" spans="10:11">
      <c r="J55" s="1" t="s">
        <v>142</v>
      </c>
      <c r="K55" s="1" t="s">
        <v>143</v>
      </c>
    </row>
    <row r="56" spans="10:11">
      <c r="J56" s="1" t="s">
        <v>144</v>
      </c>
      <c r="K56" s="1" t="s">
        <v>145</v>
      </c>
    </row>
    <row r="57" spans="10:11">
      <c r="J57" s="1" t="s">
        <v>146</v>
      </c>
      <c r="K57" s="1" t="s">
        <v>147</v>
      </c>
    </row>
    <row r="58" spans="10:11">
      <c r="J58" s="1" t="s">
        <v>148</v>
      </c>
      <c r="K58" s="1" t="s">
        <v>149</v>
      </c>
    </row>
    <row r="59" spans="10:11">
      <c r="J59" s="1" t="s">
        <v>150</v>
      </c>
      <c r="K59" s="1" t="s">
        <v>151</v>
      </c>
    </row>
    <row r="60" spans="10:11">
      <c r="J60" s="1" t="s">
        <v>152</v>
      </c>
      <c r="K60" s="1" t="s">
        <v>153</v>
      </c>
    </row>
    <row r="61" spans="10:11">
      <c r="J61" s="1" t="s">
        <v>154</v>
      </c>
      <c r="K61" s="1" t="s">
        <v>155</v>
      </c>
    </row>
    <row r="62" spans="10:11">
      <c r="J62" s="1" t="s">
        <v>156</v>
      </c>
      <c r="K62" s="1" t="s">
        <v>157</v>
      </c>
    </row>
    <row r="63" spans="10:11">
      <c r="J63" s="1" t="s">
        <v>158</v>
      </c>
      <c r="K63" s="1" t="s">
        <v>159</v>
      </c>
    </row>
    <row r="64" spans="10:11">
      <c r="J64" s="1" t="s">
        <v>160</v>
      </c>
      <c r="K64" s="1" t="s">
        <v>161</v>
      </c>
    </row>
    <row r="65" spans="10:11">
      <c r="J65" s="1" t="s">
        <v>162</v>
      </c>
      <c r="K65" s="1" t="s">
        <v>163</v>
      </c>
    </row>
    <row r="66" spans="10:11">
      <c r="J66" s="1" t="s">
        <v>164</v>
      </c>
      <c r="K66" s="1" t="s">
        <v>165</v>
      </c>
    </row>
    <row r="67" spans="10:11">
      <c r="J67" s="1" t="s">
        <v>166</v>
      </c>
      <c r="K67" s="1" t="s">
        <v>167</v>
      </c>
    </row>
    <row r="68" spans="10:11">
      <c r="J68" s="1" t="s">
        <v>168</v>
      </c>
      <c r="K68" s="1" t="s">
        <v>169</v>
      </c>
    </row>
    <row r="69" spans="10:11">
      <c r="J69" s="1" t="s">
        <v>170</v>
      </c>
      <c r="K69" s="1" t="s">
        <v>171</v>
      </c>
    </row>
    <row r="70" spans="10:11">
      <c r="J70" s="1" t="s">
        <v>172</v>
      </c>
      <c r="K70" s="1" t="s">
        <v>173</v>
      </c>
    </row>
    <row r="71" spans="10:11">
      <c r="J71" s="1" t="s">
        <v>174</v>
      </c>
      <c r="K71" s="1" t="s">
        <v>175</v>
      </c>
    </row>
    <row r="72" spans="10:11">
      <c r="J72" s="1" t="s">
        <v>176</v>
      </c>
      <c r="K72" s="1" t="s">
        <v>177</v>
      </c>
    </row>
    <row r="73" spans="10:11">
      <c r="J73" s="1" t="s">
        <v>178</v>
      </c>
      <c r="K73" s="1" t="s">
        <v>179</v>
      </c>
    </row>
    <row r="74" spans="10:11">
      <c r="J74" s="1" t="s">
        <v>180</v>
      </c>
      <c r="K74" s="1" t="s">
        <v>181</v>
      </c>
    </row>
    <row r="75" spans="10:11">
      <c r="J75" s="1" t="s">
        <v>182</v>
      </c>
      <c r="K75" s="1" t="s">
        <v>183</v>
      </c>
    </row>
    <row r="76" spans="10:11">
      <c r="J76" s="1" t="s">
        <v>184</v>
      </c>
      <c r="K76" s="1" t="s">
        <v>185</v>
      </c>
    </row>
    <row r="77" spans="10:11">
      <c r="J77" s="1" t="s">
        <v>186</v>
      </c>
      <c r="K77" s="1" t="s">
        <v>187</v>
      </c>
    </row>
    <row r="78" spans="10:11">
      <c r="J78" s="1" t="s">
        <v>188</v>
      </c>
      <c r="K78" s="1" t="s">
        <v>189</v>
      </c>
    </row>
    <row r="79" spans="10:11">
      <c r="J79" s="1" t="s">
        <v>190</v>
      </c>
      <c r="K79" s="1" t="s">
        <v>191</v>
      </c>
    </row>
    <row r="80" spans="10:11">
      <c r="J80" s="1" t="s">
        <v>192</v>
      </c>
      <c r="K80" s="1" t="s">
        <v>193</v>
      </c>
    </row>
    <row r="81" spans="10:11">
      <c r="J81" s="1" t="s">
        <v>194</v>
      </c>
      <c r="K81" s="1" t="s">
        <v>195</v>
      </c>
    </row>
    <row r="82" spans="10:11">
      <c r="J82" s="1" t="s">
        <v>196</v>
      </c>
      <c r="K82" s="1" t="s">
        <v>197</v>
      </c>
    </row>
    <row r="83" spans="10:11">
      <c r="J83" s="1" t="s">
        <v>198</v>
      </c>
      <c r="K83" s="1" t="s">
        <v>199</v>
      </c>
    </row>
    <row r="84" spans="10:11">
      <c r="J84" s="1" t="s">
        <v>200</v>
      </c>
      <c r="K84" s="1" t="s">
        <v>201</v>
      </c>
    </row>
    <row r="85" spans="10:11">
      <c r="J85" s="1" t="s">
        <v>202</v>
      </c>
      <c r="K85" s="1" t="s">
        <v>203</v>
      </c>
    </row>
    <row r="86" spans="10:11">
      <c r="J86" s="1" t="s">
        <v>204</v>
      </c>
      <c r="K86" s="1" t="s">
        <v>205</v>
      </c>
    </row>
    <row r="87" spans="10:11">
      <c r="J87" s="1" t="s">
        <v>206</v>
      </c>
      <c r="K87" s="1" t="s">
        <v>207</v>
      </c>
    </row>
    <row r="88" spans="10:11">
      <c r="J88" s="1" t="s">
        <v>208</v>
      </c>
      <c r="K88" s="1" t="s">
        <v>209</v>
      </c>
    </row>
    <row r="89" spans="10:11">
      <c r="J89" s="1" t="s">
        <v>210</v>
      </c>
      <c r="K89" s="1" t="s">
        <v>211</v>
      </c>
    </row>
    <row r="90" spans="10:11">
      <c r="J90" s="1" t="s">
        <v>212</v>
      </c>
      <c r="K90" s="1" t="s">
        <v>213</v>
      </c>
    </row>
    <row r="91" spans="10:11">
      <c r="J91" s="1" t="s">
        <v>214</v>
      </c>
      <c r="K91" s="1" t="s">
        <v>215</v>
      </c>
    </row>
    <row r="92" spans="10:11">
      <c r="J92" s="1" t="s">
        <v>216</v>
      </c>
      <c r="K92" s="1" t="s">
        <v>217</v>
      </c>
    </row>
    <row r="93" spans="10:11">
      <c r="J93" s="1" t="s">
        <v>218</v>
      </c>
      <c r="K93" s="1" t="s">
        <v>219</v>
      </c>
    </row>
    <row r="94" spans="10:11">
      <c r="J94" s="1" t="s">
        <v>220</v>
      </c>
      <c r="K94" s="1" t="s">
        <v>221</v>
      </c>
    </row>
    <row r="95" spans="10:11">
      <c r="J95" s="1" t="s">
        <v>222</v>
      </c>
      <c r="K95" s="1" t="s">
        <v>223</v>
      </c>
    </row>
    <row r="96" spans="10:11">
      <c r="J96" s="1" t="s">
        <v>224</v>
      </c>
      <c r="K96" s="1" t="s">
        <v>225</v>
      </c>
    </row>
    <row r="97" spans="10:11">
      <c r="J97" s="1" t="s">
        <v>226</v>
      </c>
      <c r="K97" s="1" t="s">
        <v>227</v>
      </c>
    </row>
    <row r="98" spans="10:11">
      <c r="J98" s="1" t="s">
        <v>228</v>
      </c>
      <c r="K98" s="1" t="s">
        <v>229</v>
      </c>
    </row>
    <row r="99" spans="10:11">
      <c r="J99" s="1" t="s">
        <v>230</v>
      </c>
      <c r="K99" s="1" t="s">
        <v>231</v>
      </c>
    </row>
    <row r="100" spans="10:11">
      <c r="J100" s="1" t="s">
        <v>232</v>
      </c>
      <c r="K100" s="1" t="s">
        <v>233</v>
      </c>
    </row>
    <row r="101" spans="10:11">
      <c r="J101" s="1" t="s">
        <v>234</v>
      </c>
      <c r="K101" s="1" t="s">
        <v>235</v>
      </c>
    </row>
    <row r="102" spans="10:11">
      <c r="J102" s="1" t="s">
        <v>236</v>
      </c>
      <c r="K102" s="1" t="s">
        <v>237</v>
      </c>
    </row>
    <row r="103" spans="10:11">
      <c r="J103" s="1" t="s">
        <v>238</v>
      </c>
      <c r="K103" s="1" t="s">
        <v>239</v>
      </c>
    </row>
    <row r="104" spans="10:11">
      <c r="J104" s="1" t="s">
        <v>240</v>
      </c>
      <c r="K104" s="1" t="s">
        <v>241</v>
      </c>
    </row>
    <row r="105" spans="10:11">
      <c r="J105" s="1" t="s">
        <v>242</v>
      </c>
      <c r="K105" s="1" t="s">
        <v>243</v>
      </c>
    </row>
    <row r="106" spans="10:11">
      <c r="J106" s="1" t="s">
        <v>244</v>
      </c>
      <c r="K106" s="1" t="s">
        <v>245</v>
      </c>
    </row>
    <row r="107" spans="10:11">
      <c r="J107" s="1" t="s">
        <v>246</v>
      </c>
      <c r="K107" s="1" t="s">
        <v>247</v>
      </c>
    </row>
    <row r="108" spans="10:11">
      <c r="J108" s="1" t="s">
        <v>248</v>
      </c>
      <c r="K108" s="1" t="s">
        <v>249</v>
      </c>
    </row>
    <row r="109" spans="10:11">
      <c r="J109" s="1" t="s">
        <v>250</v>
      </c>
      <c r="K109" s="1" t="s">
        <v>251</v>
      </c>
    </row>
    <row r="110" spans="10:11">
      <c r="J110" s="1" t="s">
        <v>252</v>
      </c>
      <c r="K110" s="1" t="s">
        <v>253</v>
      </c>
    </row>
    <row r="111" spans="10:11">
      <c r="J111" s="1" t="s">
        <v>254</v>
      </c>
      <c r="K111" s="1" t="s">
        <v>255</v>
      </c>
    </row>
    <row r="112" spans="10:11">
      <c r="J112" s="1" t="s">
        <v>256</v>
      </c>
      <c r="K112" s="1" t="s">
        <v>257</v>
      </c>
    </row>
    <row r="113" spans="10:11">
      <c r="J113" s="1" t="s">
        <v>258</v>
      </c>
      <c r="K113" s="1" t="s">
        <v>259</v>
      </c>
    </row>
    <row r="114" spans="10:11">
      <c r="J114" s="1" t="s">
        <v>260</v>
      </c>
      <c r="K114" s="1" t="s">
        <v>261</v>
      </c>
    </row>
    <row r="115" spans="10:11">
      <c r="J115" s="1" t="s">
        <v>262</v>
      </c>
      <c r="K115" s="1" t="s">
        <v>263</v>
      </c>
    </row>
    <row r="116" spans="10:11">
      <c r="J116" s="1" t="s">
        <v>264</v>
      </c>
      <c r="K116" s="1" t="s">
        <v>265</v>
      </c>
    </row>
    <row r="117" spans="10:11">
      <c r="J117" s="1" t="s">
        <v>266</v>
      </c>
      <c r="K117" s="1" t="s">
        <v>267</v>
      </c>
    </row>
    <row r="118" spans="10:11">
      <c r="J118" s="1" t="s">
        <v>268</v>
      </c>
      <c r="K118" s="1" t="s">
        <v>269</v>
      </c>
    </row>
    <row r="119" spans="10:11">
      <c r="J119" s="1" t="s">
        <v>270</v>
      </c>
      <c r="K119" s="1" t="s">
        <v>271</v>
      </c>
    </row>
    <row r="120" spans="10:11">
      <c r="J120" s="1" t="s">
        <v>272</v>
      </c>
      <c r="K120" s="1" t="s">
        <v>273</v>
      </c>
    </row>
    <row r="121" spans="10:11">
      <c r="J121" s="1" t="s">
        <v>274</v>
      </c>
      <c r="K121" s="1" t="s">
        <v>275</v>
      </c>
    </row>
    <row r="122" spans="10:11">
      <c r="J122" s="1" t="s">
        <v>276</v>
      </c>
      <c r="K122" s="1" t="s">
        <v>277</v>
      </c>
    </row>
    <row r="123" spans="10:11">
      <c r="J123" s="1" t="s">
        <v>278</v>
      </c>
      <c r="K123" s="1" t="s">
        <v>279</v>
      </c>
    </row>
    <row r="124" spans="10:11">
      <c r="J124" s="1" t="s">
        <v>280</v>
      </c>
      <c r="K124" s="1" t="s">
        <v>281</v>
      </c>
    </row>
    <row r="125" spans="10:11">
      <c r="J125" s="1" t="s">
        <v>282</v>
      </c>
      <c r="K125" s="1" t="s">
        <v>283</v>
      </c>
    </row>
    <row r="126" spans="10:11">
      <c r="J126" s="1" t="s">
        <v>284</v>
      </c>
      <c r="K126" s="1" t="s">
        <v>285</v>
      </c>
    </row>
    <row r="127" spans="10:11">
      <c r="J127" s="1" t="s">
        <v>286</v>
      </c>
      <c r="K127" s="1" t="s">
        <v>287</v>
      </c>
    </row>
    <row r="128" spans="10:11">
      <c r="J128" s="1" t="s">
        <v>288</v>
      </c>
      <c r="K128" s="1" t="s">
        <v>289</v>
      </c>
    </row>
    <row r="129" spans="10:11">
      <c r="J129" s="1" t="s">
        <v>290</v>
      </c>
      <c r="K129" s="1" t="s">
        <v>291</v>
      </c>
    </row>
    <row r="130" spans="10:11">
      <c r="J130" s="1" t="s">
        <v>292</v>
      </c>
      <c r="K130" s="1" t="s">
        <v>293</v>
      </c>
    </row>
    <row r="131" spans="10:11">
      <c r="J131" s="1" t="s">
        <v>294</v>
      </c>
      <c r="K131" s="1" t="s">
        <v>295</v>
      </c>
    </row>
    <row r="132" spans="10:11">
      <c r="J132" s="1" t="s">
        <v>296</v>
      </c>
      <c r="K132" s="1" t="s">
        <v>297</v>
      </c>
    </row>
    <row r="133" spans="10:11">
      <c r="J133" s="1" t="s">
        <v>298</v>
      </c>
      <c r="K133" s="1" t="s">
        <v>299</v>
      </c>
    </row>
    <row r="134" spans="10:11">
      <c r="J134" s="1" t="s">
        <v>300</v>
      </c>
      <c r="K134" s="1" t="s">
        <v>301</v>
      </c>
    </row>
    <row r="135" spans="10:11">
      <c r="J135" s="1" t="s">
        <v>302</v>
      </c>
      <c r="K135" s="1" t="s">
        <v>303</v>
      </c>
    </row>
    <row r="136" spans="10:11">
      <c r="J136" s="1" t="s">
        <v>304</v>
      </c>
      <c r="K136" s="1" t="s">
        <v>305</v>
      </c>
    </row>
    <row r="137" spans="10:11">
      <c r="J137" s="1" t="s">
        <v>306</v>
      </c>
      <c r="K137" s="1" t="s">
        <v>307</v>
      </c>
    </row>
    <row r="138" spans="10:11">
      <c r="J138" s="1" t="s">
        <v>308</v>
      </c>
      <c r="K138" s="1" t="s">
        <v>309</v>
      </c>
    </row>
    <row r="139" spans="10:11">
      <c r="J139" s="1" t="s">
        <v>310</v>
      </c>
      <c r="K139" s="1" t="s">
        <v>311</v>
      </c>
    </row>
    <row r="140" spans="10:11">
      <c r="J140" s="1" t="s">
        <v>312</v>
      </c>
      <c r="K140" s="1" t="s">
        <v>313</v>
      </c>
    </row>
    <row r="141" spans="10:11">
      <c r="J141" s="1" t="s">
        <v>314</v>
      </c>
      <c r="K141" s="1" t="s">
        <v>315</v>
      </c>
    </row>
    <row r="142" spans="10:11">
      <c r="J142" s="1" t="s">
        <v>316</v>
      </c>
      <c r="K142" s="1" t="s">
        <v>317</v>
      </c>
    </row>
    <row r="143" spans="10:11">
      <c r="J143" s="1" t="s">
        <v>318</v>
      </c>
      <c r="K143" s="1" t="s">
        <v>319</v>
      </c>
    </row>
    <row r="144" spans="10:11">
      <c r="J144" s="1" t="s">
        <v>320</v>
      </c>
      <c r="K144" s="1" t="s">
        <v>321</v>
      </c>
    </row>
    <row r="145" spans="10:11">
      <c r="J145" s="1" t="s">
        <v>322</v>
      </c>
      <c r="K145" s="1" t="s">
        <v>323</v>
      </c>
    </row>
    <row r="146" spans="10:11">
      <c r="J146" s="1" t="s">
        <v>324</v>
      </c>
      <c r="K146" s="1" t="s">
        <v>325</v>
      </c>
    </row>
    <row r="147" spans="10:11">
      <c r="J147" s="1" t="s">
        <v>326</v>
      </c>
      <c r="K147" s="1" t="s">
        <v>327</v>
      </c>
    </row>
    <row r="148" spans="10:11">
      <c r="J148" s="1" t="s">
        <v>328</v>
      </c>
      <c r="K148" s="1" t="s">
        <v>329</v>
      </c>
    </row>
    <row r="149" spans="10:11">
      <c r="J149" s="1" t="s">
        <v>330</v>
      </c>
      <c r="K149" s="1" t="s">
        <v>331</v>
      </c>
    </row>
    <row r="150" spans="10:11">
      <c r="J150" s="1" t="s">
        <v>332</v>
      </c>
      <c r="K150" s="1" t="s">
        <v>333</v>
      </c>
    </row>
    <row r="151" spans="10:11">
      <c r="J151" s="1" t="s">
        <v>334</v>
      </c>
      <c r="K151" s="1" t="s">
        <v>335</v>
      </c>
    </row>
    <row r="152" spans="10:11">
      <c r="J152" s="1" t="s">
        <v>336</v>
      </c>
      <c r="K152" s="1" t="s">
        <v>337</v>
      </c>
    </row>
    <row r="153" spans="10:11">
      <c r="J153" s="1" t="s">
        <v>338</v>
      </c>
      <c r="K153" s="1" t="s">
        <v>339</v>
      </c>
    </row>
    <row r="154" spans="10:11">
      <c r="J154" s="1" t="s">
        <v>340</v>
      </c>
      <c r="K154" s="1" t="s">
        <v>341</v>
      </c>
    </row>
    <row r="155" spans="10:11">
      <c r="J155" s="1" t="s">
        <v>342</v>
      </c>
      <c r="K155" s="1" t="s">
        <v>343</v>
      </c>
    </row>
    <row r="156" spans="10:11">
      <c r="J156" s="1" t="s">
        <v>344</v>
      </c>
      <c r="K156" s="1" t="s">
        <v>345</v>
      </c>
    </row>
    <row r="157" spans="10:11">
      <c r="J157" s="1" t="s">
        <v>346</v>
      </c>
      <c r="K157" s="1" t="s">
        <v>347</v>
      </c>
    </row>
    <row r="158" spans="10:11">
      <c r="J158" s="1" t="s">
        <v>348</v>
      </c>
      <c r="K158" s="1" t="s">
        <v>349</v>
      </c>
    </row>
    <row r="159" spans="10:11">
      <c r="J159" s="1" t="s">
        <v>350</v>
      </c>
      <c r="K159" s="1" t="s">
        <v>351</v>
      </c>
    </row>
    <row r="160" spans="10:11">
      <c r="J160" s="1" t="s">
        <v>352</v>
      </c>
      <c r="K160" s="1" t="s">
        <v>353</v>
      </c>
    </row>
    <row r="161" spans="10:11">
      <c r="J161" s="1" t="s">
        <v>354</v>
      </c>
      <c r="K161" s="1" t="s">
        <v>355</v>
      </c>
    </row>
    <row r="162" spans="10:11">
      <c r="J162" s="1" t="s">
        <v>356</v>
      </c>
      <c r="K162" s="1" t="s">
        <v>19</v>
      </c>
    </row>
    <row r="163" spans="10:11">
      <c r="J163" s="1" t="s">
        <v>357</v>
      </c>
      <c r="K163" s="1" t="s">
        <v>358</v>
      </c>
    </row>
    <row r="164" spans="10:11">
      <c r="J164" s="1" t="s">
        <v>359</v>
      </c>
      <c r="K164" s="1" t="s">
        <v>360</v>
      </c>
    </row>
    <row r="165" spans="10:11">
      <c r="J165" s="1" t="s">
        <v>361</v>
      </c>
      <c r="K165" s="1" t="s">
        <v>362</v>
      </c>
    </row>
    <row r="166" spans="10:11">
      <c r="J166" s="1" t="s">
        <v>363</v>
      </c>
      <c r="K166" s="1" t="s">
        <v>364</v>
      </c>
    </row>
    <row r="167" spans="10:11">
      <c r="J167" s="1" t="s">
        <v>365</v>
      </c>
      <c r="K167" s="1" t="s">
        <v>366</v>
      </c>
    </row>
    <row r="168" spans="10:11">
      <c r="J168" s="1" t="s">
        <v>367</v>
      </c>
      <c r="K168" s="1" t="s">
        <v>368</v>
      </c>
    </row>
    <row r="169" spans="10:11">
      <c r="J169" s="1" t="s">
        <v>369</v>
      </c>
      <c r="K169" s="1" t="s">
        <v>370</v>
      </c>
    </row>
    <row r="170" spans="10:11">
      <c r="J170" s="1" t="s">
        <v>371</v>
      </c>
      <c r="K170" s="1" t="s">
        <v>372</v>
      </c>
    </row>
    <row r="171" spans="10:11">
      <c r="J171" s="1" t="s">
        <v>373</v>
      </c>
      <c r="K171" s="1" t="s">
        <v>374</v>
      </c>
    </row>
  </sheetData>
  <dataValidations count="2">
    <dataValidation type="list" allowBlank="1" showInputMessage="1" showErrorMessage="1" sqref="D6" xr:uid="{00000000-0002-0000-0100-000000000000}">
      <formula1>UnitList</formula1>
      <formula2>0</formula2>
    </dataValidation>
    <dataValidation type="list" allowBlank="1" showInputMessage="1" showErrorMessage="1" sqref="D7" xr:uid="{00000000-0002-0000-0100-000001000000}">
      <formula1>ScaleList</formula1>
      <formula2>0</formula2>
    </dataValidation>
  </dataValidations>
  <hyperlinks>
    <hyperlink ref="K23" r:id="rId1" xr:uid="{00000000-0004-0000-0100-000000000000}"/>
    <hyperlink ref="K80" location="cfa" display="Kenya, Shillings" xr:uid="{00000000-0004-0000-0100-000001000000}"/>
  </hyperlinks>
  <pageMargins left="0.7" right="0.7" top="0.75" bottom="0.75" header="0.51180555555555496" footer="0.51180555555555496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1"/>
  <sheetViews>
    <sheetView zoomScaleNormal="100" workbookViewId="0"/>
  </sheetViews>
  <sheetFormatPr defaultColWidth="9.140625" defaultRowHeight="15"/>
  <cols>
    <col min="1" max="1024" width="9.140625" style="1"/>
  </cols>
  <sheetData/>
  <pageMargins left="0.7" right="0.7" top="0.75" bottom="0.75" header="0.51180555555555496" footer="0.51180555555555496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J1"/>
  <sheetViews>
    <sheetView zoomScaleNormal="100" workbookViewId="0"/>
  </sheetViews>
  <sheetFormatPr defaultColWidth="9.140625" defaultRowHeight="15"/>
  <cols>
    <col min="1" max="1024" width="9.140625" style="1"/>
  </cols>
  <sheetData/>
  <pageMargins left="0.7" right="0.7" top="0.75" bottom="0.75" header="0.51180555555555496" footer="0.51180555555555496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J1"/>
  <sheetViews>
    <sheetView zoomScaleNormal="100" workbookViewId="0">
      <selection activeCell="A2" sqref="A2"/>
    </sheetView>
  </sheetViews>
  <sheetFormatPr defaultColWidth="9.140625" defaultRowHeight="15"/>
  <cols>
    <col min="1" max="1024" width="9.140625" style="1"/>
  </cols>
  <sheetData/>
  <pageMargins left="0.7" right="0.7" top="0.75" bottom="0.75" header="0.51180555555555496" footer="0.51180555555555496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J63"/>
  <sheetViews>
    <sheetView showGridLines="0" topLeftCell="F38" zoomScaleNormal="100" workbookViewId="0">
      <selection activeCell="G50" sqref="G50:H50"/>
    </sheetView>
  </sheetViews>
  <sheetFormatPr defaultColWidth="8.7109375" defaultRowHeight="15"/>
  <cols>
    <col min="1" max="3" width="9.140625" hidden="1" customWidth="1"/>
    <col min="4" max="4" width="22.5703125" hidden="1" customWidth="1"/>
    <col min="5" max="5" width="39.85546875" hidden="1" customWidth="1"/>
    <col min="6" max="6" width="42.28515625" customWidth="1"/>
    <col min="7" max="7" width="51.5703125" customWidth="1"/>
    <col min="8" max="8" width="17.85546875" customWidth="1"/>
  </cols>
  <sheetData>
    <row r="2" spans="1:10" ht="18.75">
      <c r="F2" s="88" t="s">
        <v>444</v>
      </c>
      <c r="G2" s="88"/>
      <c r="H2" s="88"/>
    </row>
    <row r="4" spans="1:10" ht="30" customHeight="1">
      <c r="A4" s="10"/>
      <c r="B4" s="10"/>
      <c r="C4" s="13" t="s">
        <v>376</v>
      </c>
      <c r="D4" s="13"/>
      <c r="E4" s="13"/>
      <c r="F4" s="18" t="s">
        <v>379</v>
      </c>
      <c r="G4" s="18"/>
      <c r="H4" s="19" t="s">
        <v>416</v>
      </c>
      <c r="J4" s="10"/>
    </row>
    <row r="5" spans="1:10">
      <c r="A5" s="10" t="s">
        <v>380</v>
      </c>
      <c r="B5" s="10"/>
      <c r="C5" s="10"/>
      <c r="D5" s="14"/>
      <c r="E5" s="14"/>
      <c r="F5" s="29" t="s">
        <v>435</v>
      </c>
      <c r="G5" s="29"/>
      <c r="H5" s="21"/>
      <c r="J5" s="10"/>
    </row>
    <row r="6" spans="1:10">
      <c r="A6" s="10"/>
      <c r="B6" s="10"/>
      <c r="C6" s="10"/>
      <c r="D6" s="14"/>
      <c r="E6" s="14"/>
      <c r="F6" s="30"/>
      <c r="G6" s="29" t="s">
        <v>404</v>
      </c>
      <c r="H6" s="74"/>
      <c r="J6" s="10"/>
    </row>
    <row r="7" spans="1:10">
      <c r="A7" s="10"/>
      <c r="B7" s="10"/>
      <c r="C7" s="10"/>
      <c r="D7" s="14"/>
      <c r="E7" s="14"/>
      <c r="F7" s="30"/>
      <c r="G7" s="31" t="s">
        <v>405</v>
      </c>
      <c r="H7" s="75"/>
      <c r="J7" s="10"/>
    </row>
    <row r="8" spans="1:10">
      <c r="A8" s="10"/>
      <c r="B8" s="10"/>
      <c r="C8" s="10"/>
      <c r="D8" s="14"/>
      <c r="E8" s="14"/>
      <c r="F8" s="30"/>
      <c r="G8" s="31" t="s">
        <v>408</v>
      </c>
      <c r="H8" s="75"/>
      <c r="J8" s="10"/>
    </row>
    <row r="9" spans="1:10">
      <c r="A9" s="10"/>
      <c r="B9" s="10"/>
      <c r="C9" s="10"/>
      <c r="D9" s="14"/>
      <c r="E9" s="14"/>
      <c r="F9" s="38" t="s">
        <v>428</v>
      </c>
      <c r="G9" s="36"/>
      <c r="H9" s="37">
        <f>+H7+H6+H8</f>
        <v>0</v>
      </c>
      <c r="J9" s="10"/>
    </row>
    <row r="10" spans="1:10">
      <c r="A10" s="10" t="s">
        <v>381</v>
      </c>
      <c r="B10" s="10"/>
      <c r="C10" s="10"/>
      <c r="D10" s="14"/>
      <c r="E10" s="14"/>
      <c r="F10" s="29" t="s">
        <v>396</v>
      </c>
      <c r="G10" s="29"/>
      <c r="H10" s="74"/>
      <c r="J10" s="10"/>
    </row>
    <row r="11" spans="1:10">
      <c r="A11" s="10" t="s">
        <v>382</v>
      </c>
      <c r="B11" s="10"/>
      <c r="C11" s="10"/>
      <c r="D11" s="14"/>
      <c r="E11" s="14"/>
      <c r="F11" s="29" t="s">
        <v>395</v>
      </c>
      <c r="G11" s="29"/>
      <c r="H11" s="74"/>
      <c r="J11" s="10"/>
    </row>
    <row r="12" spans="1:10">
      <c r="A12" s="10"/>
      <c r="B12" s="10"/>
      <c r="C12" s="10"/>
      <c r="D12" s="14"/>
      <c r="E12" s="14"/>
      <c r="F12" s="36" t="s">
        <v>409</v>
      </c>
      <c r="G12" s="29"/>
      <c r="H12" s="21"/>
      <c r="I12" s="15"/>
      <c r="J12" s="10"/>
    </row>
    <row r="13" spans="1:10">
      <c r="A13" s="10" t="s">
        <v>383</v>
      </c>
      <c r="B13" s="10"/>
      <c r="C13" s="10"/>
      <c r="D13" s="14"/>
      <c r="E13" s="14"/>
      <c r="F13" s="30"/>
      <c r="G13" s="29" t="s">
        <v>397</v>
      </c>
      <c r="H13" s="74"/>
      <c r="J13" s="10"/>
    </row>
    <row r="14" spans="1:10">
      <c r="A14" s="10" t="s">
        <v>384</v>
      </c>
      <c r="B14" s="10"/>
      <c r="C14" s="10"/>
      <c r="D14" s="14"/>
      <c r="E14" s="14"/>
      <c r="F14" s="30"/>
      <c r="G14" s="29" t="s">
        <v>398</v>
      </c>
      <c r="H14" s="74"/>
      <c r="J14" s="10"/>
    </row>
    <row r="15" spans="1:10">
      <c r="A15" s="10"/>
      <c r="B15" s="10"/>
      <c r="C15" s="10"/>
      <c r="D15" s="14"/>
      <c r="E15" s="14"/>
      <c r="F15" s="30"/>
      <c r="G15" s="29" t="s">
        <v>406</v>
      </c>
      <c r="H15" s="21">
        <f>+H16+H17</f>
        <v>0</v>
      </c>
      <c r="J15" s="10"/>
    </row>
    <row r="16" spans="1:10">
      <c r="A16" s="10"/>
      <c r="B16" s="10"/>
      <c r="C16" s="10"/>
      <c r="D16" s="14"/>
      <c r="E16" s="14"/>
      <c r="F16" s="30"/>
      <c r="G16" s="39" t="s">
        <v>462</v>
      </c>
      <c r="H16" s="75"/>
      <c r="J16" s="10"/>
    </row>
    <row r="17" spans="1:10">
      <c r="A17" s="10"/>
      <c r="B17" s="10"/>
      <c r="C17" s="10"/>
      <c r="D17" s="14"/>
      <c r="E17" s="14"/>
      <c r="F17" s="30"/>
      <c r="G17" s="39" t="s">
        <v>463</v>
      </c>
      <c r="H17" s="75"/>
      <c r="J17" s="10"/>
    </row>
    <row r="18" spans="1:10">
      <c r="A18" s="10"/>
      <c r="B18" s="10"/>
      <c r="C18" s="10"/>
      <c r="D18" s="14"/>
      <c r="E18" s="14"/>
      <c r="F18" s="30"/>
      <c r="G18" s="31" t="s">
        <v>407</v>
      </c>
      <c r="H18" s="75">
        <v>0</v>
      </c>
      <c r="J18" s="10"/>
    </row>
    <row r="19" spans="1:10">
      <c r="A19" s="10"/>
      <c r="B19" s="10"/>
      <c r="C19" s="10"/>
      <c r="D19" s="23"/>
      <c r="E19" s="23"/>
      <c r="F19" s="29"/>
      <c r="G19" s="29" t="s">
        <v>408</v>
      </c>
      <c r="H19" s="74"/>
      <c r="J19" s="10"/>
    </row>
    <row r="20" spans="1:10">
      <c r="A20" s="10"/>
      <c r="B20" s="10"/>
      <c r="C20" s="10"/>
      <c r="D20" s="23"/>
      <c r="E20" s="23"/>
      <c r="F20" s="36" t="s">
        <v>429</v>
      </c>
      <c r="G20" s="29"/>
      <c r="H20" s="21">
        <f>+H13+H14+H15+H18+H19</f>
        <v>0</v>
      </c>
      <c r="J20" s="10"/>
    </row>
    <row r="21" spans="1:10">
      <c r="A21" s="10"/>
      <c r="B21" s="10"/>
      <c r="C21" s="10"/>
      <c r="D21" s="23"/>
      <c r="E21" s="23"/>
      <c r="F21" s="36" t="s">
        <v>430</v>
      </c>
      <c r="G21" s="29"/>
      <c r="H21" s="21"/>
      <c r="J21" s="10"/>
    </row>
    <row r="22" spans="1:10">
      <c r="A22" s="10"/>
      <c r="B22" s="10"/>
      <c r="C22" s="10"/>
      <c r="D22" s="23"/>
      <c r="E22" s="23"/>
      <c r="F22" s="39" t="s">
        <v>434</v>
      </c>
      <c r="G22" s="29"/>
      <c r="H22" s="74"/>
      <c r="J22" s="10"/>
    </row>
    <row r="23" spans="1:10">
      <c r="A23" s="10"/>
      <c r="B23" s="10"/>
      <c r="C23" s="10"/>
      <c r="D23" s="23"/>
      <c r="E23" s="23"/>
      <c r="F23" s="39" t="s">
        <v>431</v>
      </c>
      <c r="G23" s="29"/>
      <c r="H23" s="74"/>
      <c r="J23" s="10"/>
    </row>
    <row r="24" spans="1:10">
      <c r="A24" s="10"/>
      <c r="B24" s="10"/>
      <c r="C24" s="10"/>
      <c r="D24" s="23"/>
      <c r="E24" s="23"/>
      <c r="F24" s="29" t="s">
        <v>421</v>
      </c>
      <c r="G24" s="29"/>
      <c r="H24" s="74"/>
      <c r="J24" s="10"/>
    </row>
    <row r="25" spans="1:10">
      <c r="A25" s="10"/>
      <c r="B25" s="10"/>
      <c r="C25" s="10"/>
      <c r="D25" s="23"/>
      <c r="E25" s="23"/>
      <c r="F25" s="20" t="s">
        <v>420</v>
      </c>
      <c r="G25" s="20"/>
      <c r="H25" s="37">
        <f>+H9+H10+H11+H20+H24</f>
        <v>0</v>
      </c>
      <c r="J25" s="10"/>
    </row>
    <row r="26" spans="1:10">
      <c r="A26" s="10"/>
      <c r="B26" s="10"/>
      <c r="C26" s="10"/>
      <c r="D26" s="23"/>
      <c r="E26" s="23"/>
      <c r="F26" s="26"/>
      <c r="G26" s="26"/>
      <c r="H26" s="27"/>
      <c r="J26" s="10"/>
    </row>
    <row r="27" spans="1:10">
      <c r="A27" s="10"/>
      <c r="B27" s="10"/>
      <c r="C27" s="10"/>
      <c r="D27" s="23"/>
      <c r="E27" s="23"/>
      <c r="F27" s="41" t="s">
        <v>473</v>
      </c>
      <c r="G27" s="41"/>
      <c r="H27" s="76"/>
      <c r="J27" s="10"/>
    </row>
    <row r="28" spans="1:10">
      <c r="A28" s="10"/>
      <c r="B28" s="10"/>
      <c r="C28" s="10"/>
      <c r="D28" s="23"/>
      <c r="E28" s="23"/>
      <c r="F28" s="41" t="s">
        <v>474</v>
      </c>
      <c r="G28" s="41"/>
      <c r="H28" s="76"/>
      <c r="J28" s="10"/>
    </row>
    <row r="29" spans="1:10">
      <c r="A29" s="10"/>
      <c r="B29" s="10"/>
      <c r="C29" s="10" t="s">
        <v>385</v>
      </c>
      <c r="D29" s="10"/>
      <c r="E29" s="10"/>
      <c r="F29" s="10"/>
      <c r="G29" s="10"/>
      <c r="H29" s="10"/>
      <c r="I29" s="10"/>
      <c r="J29" s="10" t="s">
        <v>386</v>
      </c>
    </row>
    <row r="30" spans="1:10">
      <c r="F30" s="22" t="s">
        <v>387</v>
      </c>
      <c r="G30" s="22"/>
      <c r="H30" s="17" t="s">
        <v>416</v>
      </c>
    </row>
    <row r="31" spans="1:10">
      <c r="F31" s="32" t="s">
        <v>417</v>
      </c>
      <c r="G31" s="32"/>
      <c r="H31" s="77"/>
    </row>
    <row r="32" spans="1:10">
      <c r="F32" s="32" t="s">
        <v>399</v>
      </c>
      <c r="G32" s="32"/>
      <c r="H32" s="77"/>
    </row>
    <row r="33" spans="6:8">
      <c r="F33" s="32" t="s">
        <v>400</v>
      </c>
      <c r="G33" s="32"/>
      <c r="H33" s="33">
        <f>+H34+H38</f>
        <v>0</v>
      </c>
    </row>
    <row r="34" spans="6:8">
      <c r="F34" s="69" t="s">
        <v>446</v>
      </c>
      <c r="G34" s="32"/>
      <c r="H34" s="33">
        <f>+H35+H36+H37</f>
        <v>0</v>
      </c>
    </row>
    <row r="35" spans="6:8">
      <c r="F35" s="32"/>
      <c r="G35" s="32" t="s">
        <v>459</v>
      </c>
      <c r="H35" s="77">
        <v>0</v>
      </c>
    </row>
    <row r="36" spans="6:8">
      <c r="F36" s="32"/>
      <c r="G36" s="32" t="s">
        <v>460</v>
      </c>
      <c r="H36" s="77"/>
    </row>
    <row r="37" spans="6:8">
      <c r="F37" s="32"/>
      <c r="G37" s="32" t="s">
        <v>461</v>
      </c>
      <c r="H37" s="77">
        <v>0</v>
      </c>
    </row>
    <row r="38" spans="6:8">
      <c r="F38" s="69" t="s">
        <v>447</v>
      </c>
      <c r="G38" s="32"/>
      <c r="H38" s="77"/>
    </row>
    <row r="39" spans="6:8">
      <c r="F39" s="32" t="s">
        <v>401</v>
      </c>
      <c r="G39" s="32"/>
      <c r="H39" s="77"/>
    </row>
    <row r="40" spans="6:8">
      <c r="F40" s="32" t="s">
        <v>402</v>
      </c>
      <c r="G40" s="32"/>
      <c r="H40" s="77"/>
    </row>
    <row r="41" spans="6:8">
      <c r="F41" s="34" t="s">
        <v>422</v>
      </c>
      <c r="G41" s="34"/>
      <c r="H41" s="77"/>
    </row>
    <row r="42" spans="6:8">
      <c r="F42" s="32" t="s">
        <v>423</v>
      </c>
      <c r="G42" s="35"/>
      <c r="H42" s="78">
        <v>0</v>
      </c>
    </row>
    <row r="43" spans="6:8">
      <c r="F43" s="32" t="s">
        <v>432</v>
      </c>
      <c r="G43" s="35"/>
      <c r="H43" s="78">
        <v>0</v>
      </c>
    </row>
    <row r="44" spans="6:8">
      <c r="F44" s="32" t="s">
        <v>424</v>
      </c>
      <c r="G44" s="35"/>
      <c r="H44" s="78"/>
    </row>
    <row r="45" spans="6:8">
      <c r="F45" s="16" t="s">
        <v>425</v>
      </c>
      <c r="G45" s="28"/>
      <c r="H45" s="40">
        <f>H31+H32+H33+H39+H40+H41+H42+H43+H44</f>
        <v>0</v>
      </c>
    </row>
    <row r="48" spans="6:8">
      <c r="F48" s="70"/>
      <c r="G48" s="89" t="s">
        <v>416</v>
      </c>
      <c r="H48" s="90"/>
    </row>
    <row r="49" spans="6:8">
      <c r="F49" s="71" t="s">
        <v>427</v>
      </c>
      <c r="G49" s="84"/>
      <c r="H49" s="85"/>
    </row>
    <row r="50" spans="6:8">
      <c r="F50" s="72" t="s">
        <v>467</v>
      </c>
      <c r="G50" s="84"/>
      <c r="H50" s="85"/>
    </row>
    <row r="51" spans="6:8">
      <c r="F51" s="72" t="s">
        <v>468</v>
      </c>
      <c r="G51" s="84"/>
      <c r="H51" s="85"/>
    </row>
    <row r="52" spans="6:8">
      <c r="F52" s="72" t="s">
        <v>469</v>
      </c>
      <c r="G52" s="84"/>
      <c r="H52" s="85"/>
    </row>
    <row r="53" spans="6:8">
      <c r="F53" s="68"/>
      <c r="G53" s="86"/>
      <c r="H53" s="87"/>
    </row>
    <row r="54" spans="6:8" ht="15" customHeight="1">
      <c r="F54" s="71" t="s">
        <v>419</v>
      </c>
      <c r="G54" s="84"/>
      <c r="H54" s="85"/>
    </row>
    <row r="55" spans="6:8" ht="15" customHeight="1">
      <c r="F55" s="72" t="s">
        <v>467</v>
      </c>
      <c r="G55" s="84"/>
      <c r="H55" s="85"/>
    </row>
    <row r="56" spans="6:8" ht="15" customHeight="1">
      <c r="F56" s="72" t="s">
        <v>468</v>
      </c>
      <c r="G56" s="84"/>
      <c r="H56" s="85"/>
    </row>
    <row r="57" spans="6:8" ht="15" customHeight="1">
      <c r="F57" s="72" t="s">
        <v>469</v>
      </c>
      <c r="G57" s="84"/>
      <c r="H57" s="85"/>
    </row>
    <row r="59" spans="6:8">
      <c r="F59" s="73" t="s">
        <v>470</v>
      </c>
      <c r="G59" s="82"/>
      <c r="H59" s="83"/>
    </row>
    <row r="60" spans="6:8">
      <c r="F60" s="73" t="s">
        <v>471</v>
      </c>
      <c r="G60" s="82"/>
      <c r="H60" s="83"/>
    </row>
    <row r="62" spans="6:8">
      <c r="F62" t="s">
        <v>464</v>
      </c>
      <c r="G62" t="s">
        <v>465</v>
      </c>
    </row>
    <row r="63" spans="6:8">
      <c r="F63" t="s">
        <v>466</v>
      </c>
      <c r="G63" t="s">
        <v>472</v>
      </c>
    </row>
  </sheetData>
  <sheetProtection algorithmName="SHA-512" hashValue="2Xq++YUtmLmuVUr0KgZ5fmLZ432nbmLbFa+9NQFdeav3ornvnepItbASeB+nekCrhW++b6Pb3LoPIZ3lzB+cGQ==" saltValue="vsZKdjTCD1z4+oF3nul/3Q==" spinCount="100000" sheet="1" insertColumns="0" insertRows="0" autoFilter="0" pivotTables="0"/>
  <mergeCells count="13">
    <mergeCell ref="G49:H49"/>
    <mergeCell ref="G54:H54"/>
    <mergeCell ref="F2:H2"/>
    <mergeCell ref="G48:H48"/>
    <mergeCell ref="G59:H59"/>
    <mergeCell ref="G60:H60"/>
    <mergeCell ref="G50:H50"/>
    <mergeCell ref="G52:H52"/>
    <mergeCell ref="G53:H53"/>
    <mergeCell ref="G55:H55"/>
    <mergeCell ref="G56:H56"/>
    <mergeCell ref="G57:H57"/>
    <mergeCell ref="G51:H51"/>
  </mergeCells>
  <dataValidations count="1">
    <dataValidation type="decimal" allowBlank="1" showInputMessage="1" showErrorMessage="1" errorTitle="Input Error" error="Please enter a numeric value between -99999999999999999 and 99999999999999999" sqref="H31:H41 H5:H28" xr:uid="{00000000-0002-0000-0600-000000000000}">
      <formula1>-100000000000000000</formula1>
      <formula2>100000000000000000</formula2>
    </dataValidation>
  </dataValidations>
  <pageMargins left="0.75" right="0.75" top="1" bottom="1" header="0.51180555555555496" footer="0.51180555555555496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8DA4F-F35F-4AB2-9C7B-BA61A44A778F}">
  <dimension ref="C2:I58"/>
  <sheetViews>
    <sheetView tabSelected="1" topLeftCell="A46" workbookViewId="0">
      <selection activeCell="F64" sqref="F64"/>
    </sheetView>
  </sheetViews>
  <sheetFormatPr defaultColWidth="34.140625" defaultRowHeight="15"/>
  <cols>
    <col min="1" max="1" width="14" customWidth="1"/>
    <col min="2" max="2" width="11.7109375" customWidth="1"/>
    <col min="4" max="4" width="27.140625" customWidth="1"/>
    <col min="5" max="5" width="35.85546875" customWidth="1"/>
    <col min="6" max="6" width="17.85546875" bestFit="1" customWidth="1"/>
    <col min="7" max="7" width="26.42578125" bestFit="1" customWidth="1"/>
    <col min="8" max="8" width="14" bestFit="1" customWidth="1"/>
    <col min="9" max="9" width="17" customWidth="1"/>
  </cols>
  <sheetData>
    <row r="2" spans="3:7" ht="19.5">
      <c r="C2" s="96" t="s">
        <v>403</v>
      </c>
      <c r="D2" s="96"/>
      <c r="E2" s="96"/>
      <c r="F2" s="96"/>
      <c r="G2" s="96"/>
    </row>
    <row r="3" spans="3:7" ht="17.25">
      <c r="C3" s="104" t="s">
        <v>393</v>
      </c>
      <c r="D3" s="105"/>
      <c r="E3" s="105"/>
      <c r="F3" s="105"/>
      <c r="G3" s="106"/>
    </row>
    <row r="4" spans="3:7">
      <c r="C4" s="44" t="s">
        <v>391</v>
      </c>
      <c r="D4" s="110"/>
      <c r="E4" s="111"/>
      <c r="F4" s="111"/>
      <c r="G4" s="112"/>
    </row>
    <row r="5" spans="3:7">
      <c r="C5" s="45" t="s">
        <v>392</v>
      </c>
      <c r="D5" s="110"/>
      <c r="E5" s="111"/>
      <c r="F5" s="111"/>
      <c r="G5" s="112"/>
    </row>
    <row r="6" spans="3:7" ht="30">
      <c r="C6" s="44" t="s">
        <v>394</v>
      </c>
      <c r="D6" s="110"/>
      <c r="E6" s="111"/>
      <c r="F6" s="111"/>
      <c r="G6" s="112"/>
    </row>
    <row r="7" spans="3:7" ht="30">
      <c r="C7" s="44" t="s">
        <v>458</v>
      </c>
      <c r="D7" s="110"/>
      <c r="E7" s="111"/>
      <c r="F7" s="111"/>
      <c r="G7" s="112"/>
    </row>
    <row r="8" spans="3:7">
      <c r="C8" s="113"/>
      <c r="D8" s="114"/>
      <c r="E8" s="114"/>
      <c r="F8" s="114"/>
      <c r="G8" s="115"/>
    </row>
    <row r="9" spans="3:7" ht="30" customHeight="1">
      <c r="C9" s="107" t="s">
        <v>457</v>
      </c>
      <c r="D9" s="108"/>
      <c r="E9" s="109"/>
      <c r="F9" s="46" t="s">
        <v>412</v>
      </c>
      <c r="G9" s="60" t="s">
        <v>416</v>
      </c>
    </row>
    <row r="10" spans="3:7" ht="15.75">
      <c r="C10" s="116" t="s">
        <v>445</v>
      </c>
      <c r="D10" s="117"/>
      <c r="E10" s="118"/>
      <c r="F10" s="46"/>
      <c r="G10" s="47"/>
    </row>
    <row r="11" spans="3:7">
      <c r="D11" s="57" t="s">
        <v>446</v>
      </c>
      <c r="E11" s="57"/>
      <c r="F11" s="11"/>
      <c r="G11" s="11"/>
    </row>
    <row r="12" spans="3:7">
      <c r="D12" s="64"/>
      <c r="E12" s="64" t="s">
        <v>459</v>
      </c>
      <c r="F12" s="79"/>
      <c r="G12" s="80">
        <v>0</v>
      </c>
    </row>
    <row r="13" spans="3:7">
      <c r="D13" s="57"/>
      <c r="E13" s="64" t="s">
        <v>460</v>
      </c>
      <c r="F13" s="79"/>
      <c r="G13" s="80">
        <v>0</v>
      </c>
    </row>
    <row r="14" spans="3:7">
      <c r="D14" s="57"/>
      <c r="E14" s="64" t="s">
        <v>461</v>
      </c>
      <c r="F14" s="79"/>
      <c r="G14" s="80">
        <v>0</v>
      </c>
    </row>
    <row r="15" spans="3:7">
      <c r="D15" s="57" t="s">
        <v>447</v>
      </c>
      <c r="E15" s="57"/>
      <c r="F15" s="79"/>
      <c r="G15" s="80"/>
    </row>
    <row r="16" spans="3:7">
      <c r="D16" s="57" t="s">
        <v>448</v>
      </c>
      <c r="E16" s="57"/>
      <c r="F16" s="79"/>
      <c r="G16" s="80"/>
    </row>
    <row r="17" spans="3:7">
      <c r="D17" s="57" t="s">
        <v>449</v>
      </c>
      <c r="E17" s="57"/>
      <c r="F17" s="79"/>
      <c r="G17" s="80"/>
    </row>
    <row r="18" spans="3:7">
      <c r="D18" s="57" t="s">
        <v>422</v>
      </c>
      <c r="E18" s="57"/>
      <c r="F18" s="79"/>
      <c r="G18" s="80">
        <v>0</v>
      </c>
    </row>
    <row r="19" spans="3:7">
      <c r="D19" s="57" t="s">
        <v>423</v>
      </c>
      <c r="E19" s="57"/>
      <c r="F19" s="79"/>
      <c r="G19" s="80">
        <v>0</v>
      </c>
    </row>
    <row r="20" spans="3:7">
      <c r="D20" s="57" t="s">
        <v>450</v>
      </c>
      <c r="E20" s="57"/>
      <c r="F20" s="79"/>
      <c r="G20" s="80">
        <v>0</v>
      </c>
    </row>
    <row r="21" spans="3:7" ht="15.75">
      <c r="C21" s="119" t="s">
        <v>455</v>
      </c>
      <c r="D21" s="119"/>
      <c r="E21" s="119"/>
      <c r="F21" s="46">
        <f>+F20+F19+F18+F17+F16+F15+F11</f>
        <v>0</v>
      </c>
      <c r="G21" s="46">
        <f>+G20+G19+G18+G17+G16+G15+G11</f>
        <v>0</v>
      </c>
    </row>
    <row r="22" spans="3:7">
      <c r="C22" s="91"/>
      <c r="D22" s="91"/>
      <c r="E22" s="91"/>
      <c r="F22" s="91"/>
      <c r="G22" s="91"/>
    </row>
    <row r="23" spans="3:7" ht="15.75">
      <c r="C23" s="120" t="s">
        <v>456</v>
      </c>
      <c r="D23" s="120"/>
      <c r="E23" s="120"/>
      <c r="F23" s="42"/>
      <c r="G23" s="43"/>
    </row>
    <row r="24" spans="3:7">
      <c r="D24" s="48" t="s">
        <v>451</v>
      </c>
      <c r="E24" s="58" t="s">
        <v>406</v>
      </c>
      <c r="F24" s="12">
        <v>0</v>
      </c>
      <c r="G24" s="24">
        <v>0</v>
      </c>
    </row>
    <row r="25" spans="3:7">
      <c r="D25" s="48"/>
      <c r="E25" s="65" t="s">
        <v>462</v>
      </c>
      <c r="F25" s="81"/>
      <c r="G25" s="80"/>
    </row>
    <row r="26" spans="3:7">
      <c r="D26" s="48"/>
      <c r="E26" s="65" t="s">
        <v>463</v>
      </c>
      <c r="F26" s="81">
        <v>0</v>
      </c>
      <c r="G26" s="80">
        <v>0</v>
      </c>
    </row>
    <row r="27" spans="3:7">
      <c r="D27" s="49"/>
      <c r="E27" s="58" t="s">
        <v>413</v>
      </c>
      <c r="F27" s="81"/>
      <c r="G27" s="80"/>
    </row>
    <row r="28" spans="3:7">
      <c r="D28" s="50"/>
      <c r="E28" s="59" t="s">
        <v>410</v>
      </c>
      <c r="F28" s="81"/>
      <c r="G28" s="80"/>
    </row>
    <row r="29" spans="3:7" ht="30">
      <c r="D29" s="49"/>
      <c r="E29" s="58" t="s">
        <v>415</v>
      </c>
      <c r="F29" s="81">
        <v>0</v>
      </c>
      <c r="G29" s="80">
        <v>0</v>
      </c>
    </row>
    <row r="30" spans="3:7">
      <c r="D30" s="127" t="s">
        <v>411</v>
      </c>
      <c r="E30" s="128"/>
      <c r="F30" s="81">
        <v>0</v>
      </c>
      <c r="G30" s="80">
        <v>0</v>
      </c>
    </row>
    <row r="31" spans="3:7">
      <c r="D31" s="127" t="s">
        <v>414</v>
      </c>
      <c r="E31" s="128"/>
      <c r="F31" s="81">
        <v>0</v>
      </c>
      <c r="G31" s="80">
        <v>0</v>
      </c>
    </row>
    <row r="32" spans="3:7">
      <c r="D32" s="127" t="s">
        <v>435</v>
      </c>
      <c r="E32" s="128"/>
      <c r="F32" s="81"/>
      <c r="G32" s="80"/>
    </row>
    <row r="33" spans="3:7">
      <c r="D33" s="127" t="s">
        <v>452</v>
      </c>
      <c r="E33" s="128"/>
      <c r="F33" s="81"/>
      <c r="G33" s="80"/>
    </row>
    <row r="34" spans="3:7">
      <c r="D34" s="127" t="s">
        <v>453</v>
      </c>
      <c r="E34" s="128"/>
      <c r="F34" s="81">
        <v>0</v>
      </c>
      <c r="G34" s="80">
        <v>0</v>
      </c>
    </row>
    <row r="35" spans="3:7" ht="15.75">
      <c r="C35" s="129" t="s">
        <v>455</v>
      </c>
      <c r="D35" s="130"/>
      <c r="E35" s="131"/>
      <c r="F35" s="53">
        <f>+F34+F33+F32+F31+F30+F29+F28+F27+F24</f>
        <v>0</v>
      </c>
      <c r="G35" s="53">
        <f>+G34+G33+G32+G31+G30+G29+G28+G27+G24</f>
        <v>0</v>
      </c>
    </row>
    <row r="37" spans="3:7">
      <c r="C37" s="100"/>
      <c r="D37" s="101"/>
      <c r="E37" s="102"/>
      <c r="F37" s="51" t="s">
        <v>433</v>
      </c>
      <c r="G37" s="52" t="s">
        <v>416</v>
      </c>
    </row>
    <row r="38" spans="3:7">
      <c r="C38" s="121" t="s">
        <v>426</v>
      </c>
      <c r="D38" s="122"/>
      <c r="E38" s="123"/>
      <c r="F38" s="11">
        <f>+F40+F41</f>
        <v>0</v>
      </c>
      <c r="G38" s="11">
        <f>+G40+G41</f>
        <v>0</v>
      </c>
    </row>
    <row r="39" spans="3:7">
      <c r="C39" s="61"/>
      <c r="D39" s="62"/>
      <c r="E39" s="66" t="s">
        <v>467</v>
      </c>
      <c r="F39" s="11"/>
      <c r="G39" s="24"/>
    </row>
    <row r="40" spans="3:7">
      <c r="C40" s="61"/>
      <c r="D40" s="62"/>
      <c r="E40" s="67" t="s">
        <v>468</v>
      </c>
      <c r="F40" s="79">
        <v>0</v>
      </c>
      <c r="G40" s="80">
        <v>0</v>
      </c>
    </row>
    <row r="41" spans="3:7">
      <c r="C41" s="61"/>
      <c r="D41" s="62"/>
      <c r="E41" s="67" t="s">
        <v>469</v>
      </c>
      <c r="F41" s="79"/>
      <c r="G41" s="80"/>
    </row>
    <row r="42" spans="3:7">
      <c r="C42" s="61"/>
      <c r="D42" s="62"/>
      <c r="E42" s="63"/>
      <c r="F42" s="11"/>
      <c r="G42" s="24"/>
    </row>
    <row r="43" spans="3:7" ht="18.75">
      <c r="C43" s="103" t="s">
        <v>454</v>
      </c>
      <c r="D43" s="103"/>
      <c r="E43" s="103"/>
      <c r="F43" s="54">
        <f>+F35+F21+F38</f>
        <v>0</v>
      </c>
      <c r="G43" s="54">
        <f>+G35+G21+G38</f>
        <v>0</v>
      </c>
    </row>
    <row r="44" spans="3:7">
      <c r="C44" s="86"/>
      <c r="D44" s="132"/>
      <c r="E44" s="132"/>
      <c r="F44" s="132"/>
      <c r="G44" s="87"/>
    </row>
    <row r="45" spans="3:7">
      <c r="C45" s="86"/>
      <c r="D45" s="132"/>
      <c r="E45" s="132"/>
      <c r="F45" s="132"/>
      <c r="G45" s="87"/>
    </row>
    <row r="46" spans="3:7" ht="15" customHeight="1">
      <c r="C46" s="97" t="s">
        <v>418</v>
      </c>
      <c r="D46" s="98"/>
      <c r="E46" s="99"/>
      <c r="F46" s="25">
        <f>+F48+F49</f>
        <v>0</v>
      </c>
      <c r="G46" s="25">
        <f>+G48+G49</f>
        <v>0</v>
      </c>
    </row>
    <row r="47" spans="3:7">
      <c r="C47" s="61"/>
      <c r="D47" s="62"/>
      <c r="E47" s="66" t="s">
        <v>467</v>
      </c>
      <c r="F47" s="25"/>
      <c r="G47" s="25"/>
    </row>
    <row r="48" spans="3:7">
      <c r="C48" s="61"/>
      <c r="D48" s="62"/>
      <c r="E48" s="67" t="s">
        <v>468</v>
      </c>
      <c r="F48" s="3">
        <v>0</v>
      </c>
      <c r="G48" s="3">
        <v>0</v>
      </c>
    </row>
    <row r="49" spans="3:9">
      <c r="C49" s="61"/>
      <c r="D49" s="62"/>
      <c r="E49" s="67" t="s">
        <v>469</v>
      </c>
      <c r="F49" s="3">
        <v>0</v>
      </c>
      <c r="G49" s="3">
        <v>0</v>
      </c>
    </row>
    <row r="52" spans="3:9">
      <c r="C52" s="95" t="s">
        <v>442</v>
      </c>
      <c r="D52" s="95"/>
      <c r="E52" s="95"/>
      <c r="F52" s="95"/>
      <c r="G52" s="95"/>
      <c r="H52" s="95"/>
      <c r="I52" s="95"/>
    </row>
    <row r="53" spans="3:9">
      <c r="C53" s="92"/>
      <c r="D53" s="93"/>
      <c r="E53" s="94"/>
      <c r="F53" s="95" t="s">
        <v>438</v>
      </c>
      <c r="G53" s="95"/>
      <c r="H53" s="95" t="s">
        <v>439</v>
      </c>
      <c r="I53" s="95"/>
    </row>
    <row r="54" spans="3:9">
      <c r="C54" s="92"/>
      <c r="D54" s="93"/>
      <c r="E54" s="94"/>
      <c r="F54" s="55" t="s">
        <v>437</v>
      </c>
      <c r="G54" s="55" t="s">
        <v>443</v>
      </c>
      <c r="H54" s="55" t="s">
        <v>437</v>
      </c>
      <c r="I54" s="55" t="s">
        <v>443</v>
      </c>
    </row>
    <row r="55" spans="3:9">
      <c r="C55" s="133" t="s">
        <v>436</v>
      </c>
      <c r="D55" s="133"/>
      <c r="E55" s="133"/>
      <c r="F55" s="3"/>
      <c r="G55" s="3"/>
      <c r="H55" s="3"/>
      <c r="I55" s="3"/>
    </row>
    <row r="56" spans="3:9">
      <c r="C56" s="133" t="s">
        <v>440</v>
      </c>
      <c r="D56" s="133"/>
      <c r="E56" s="133"/>
      <c r="F56" s="3"/>
      <c r="G56" s="3"/>
      <c r="H56" s="3"/>
      <c r="I56" s="3"/>
    </row>
    <row r="57" spans="3:9">
      <c r="C57" s="133" t="s">
        <v>441</v>
      </c>
      <c r="D57" s="133"/>
      <c r="E57" s="133"/>
      <c r="F57" s="3"/>
      <c r="G57" s="3"/>
      <c r="H57" s="3"/>
      <c r="I57" s="3"/>
    </row>
    <row r="58" spans="3:9" ht="15.75">
      <c r="C58" s="124" t="s">
        <v>454</v>
      </c>
      <c r="D58" s="125"/>
      <c r="E58" s="126"/>
      <c r="F58" s="56">
        <f>+F57+F56+F55</f>
        <v>0</v>
      </c>
      <c r="G58" s="56">
        <f>+G57+G56+G55</f>
        <v>0</v>
      </c>
      <c r="H58" s="56">
        <f>+H57+H56+H55</f>
        <v>0</v>
      </c>
      <c r="I58" s="56">
        <f>+I57+I56+I55</f>
        <v>0</v>
      </c>
    </row>
  </sheetData>
  <sheetProtection algorithmName="SHA-512" hashValue="0GgFMo49bux2mMkM+2KnTxvyCmkYInwc1TEec7s3vAbyNZv5IitNGrJKkQYd1XVVzp4o0k911I+YlkQqqh3VjQ==" saltValue="tVygZIoQRXOfGBXMIJ/GUg==" spinCount="100000" sheet="1" insertColumns="0" insertRows="0" autoFilter="0" pivotTables="0"/>
  <mergeCells count="33">
    <mergeCell ref="C54:E54"/>
    <mergeCell ref="C23:E23"/>
    <mergeCell ref="F53:G53"/>
    <mergeCell ref="C38:E38"/>
    <mergeCell ref="C58:E58"/>
    <mergeCell ref="D30:E30"/>
    <mergeCell ref="D31:E31"/>
    <mergeCell ref="C35:E35"/>
    <mergeCell ref="C44:G44"/>
    <mergeCell ref="C45:G45"/>
    <mergeCell ref="D33:E33"/>
    <mergeCell ref="D34:E34"/>
    <mergeCell ref="D32:E32"/>
    <mergeCell ref="C55:E55"/>
    <mergeCell ref="C56:E56"/>
    <mergeCell ref="C57:E57"/>
    <mergeCell ref="C52:I52"/>
    <mergeCell ref="C22:G22"/>
    <mergeCell ref="C53:E53"/>
    <mergeCell ref="H53:I53"/>
    <mergeCell ref="C2:G2"/>
    <mergeCell ref="C46:E46"/>
    <mergeCell ref="C37:E37"/>
    <mergeCell ref="C43:E43"/>
    <mergeCell ref="C3:G3"/>
    <mergeCell ref="C9:E9"/>
    <mergeCell ref="D4:G4"/>
    <mergeCell ref="D5:G5"/>
    <mergeCell ref="D6:G6"/>
    <mergeCell ref="D7:G7"/>
    <mergeCell ref="C8:G8"/>
    <mergeCell ref="C10:E10"/>
    <mergeCell ref="C21:E21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0"/>
  <sheetViews>
    <sheetView showGridLines="0" zoomScaleNormal="100" workbookViewId="0">
      <selection activeCell="D8" sqref="D8"/>
    </sheetView>
  </sheetViews>
  <sheetFormatPr defaultColWidth="8.7109375" defaultRowHeight="15"/>
  <sheetData>
    <row r="1" spans="1:6">
      <c r="A1" s="8" t="s">
        <v>388</v>
      </c>
    </row>
    <row r="3" spans="1:6">
      <c r="C3" t="s">
        <v>389</v>
      </c>
    </row>
    <row r="6" spans="1:6">
      <c r="C6" t="s">
        <v>375</v>
      </c>
      <c r="E6" t="s">
        <v>377</v>
      </c>
      <c r="F6" t="s">
        <v>378</v>
      </c>
    </row>
    <row r="7" spans="1:6">
      <c r="C7" t="s">
        <v>377</v>
      </c>
    </row>
    <row r="8" spans="1:6">
      <c r="A8" t="s">
        <v>390</v>
      </c>
      <c r="D8" s="9" t="str">
        <f>StartUp!D16</f>
        <v>010</v>
      </c>
    </row>
    <row r="9" spans="1:6">
      <c r="C9" t="s">
        <v>377</v>
      </c>
    </row>
    <row r="10" spans="1:6">
      <c r="C10" t="s">
        <v>385</v>
      </c>
      <c r="F10" t="s">
        <v>386</v>
      </c>
    </row>
  </sheetData>
  <pageMargins left="0.75" right="0.75" top="1" bottom="1" header="0.51180555555555496" footer="0.51180555555555496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zoomScaleNormal="100" workbookViewId="0">
      <selection activeCell="L14" sqref="L14"/>
    </sheetView>
  </sheetViews>
  <sheetFormatPr defaultColWidth="8.7109375" defaultRowHeight="15"/>
  <sheetData/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MainSheet</vt:lpstr>
      <vt:lpstr>StartUp</vt:lpstr>
      <vt:lpstr>Data</vt:lpstr>
      <vt:lpstr>+FootnoteTexts</vt:lpstr>
      <vt:lpstr>+Elements</vt:lpstr>
      <vt:lpstr>ALR Gist</vt:lpstr>
      <vt:lpstr>Business Volume</vt:lpstr>
      <vt:lpstr>StartUpDataSheet</vt:lpstr>
      <vt:lpstr>+Lineitems</vt:lpstr>
      <vt:lpstr>datasheet_1_13</vt:lpstr>
      <vt:lpstr>datasheet_1_25</vt:lpstr>
      <vt:lpstr>datasheet_1_26</vt:lpstr>
      <vt:lpstr>datasheet_1_38</vt:lpstr>
      <vt:lpstr>datasheet_1_40</vt:lpstr>
      <vt:lpstr>datasheet_1_42</vt:lpstr>
      <vt:lpstr>ScaleList</vt:lpstr>
      <vt:lpstr>UnitList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IFSCA BSD</dc:creator>
  <cp:lastModifiedBy>IT Service Desk</cp:lastModifiedBy>
  <cp:revision>1</cp:revision>
  <dcterms:created xsi:type="dcterms:W3CDTF">2010-12-09T08:47:06Z</dcterms:created>
  <dcterms:modified xsi:type="dcterms:W3CDTF">2025-06-09T09:03:02Z</dcterms:modified>
  <dc:language>en-IN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ssemblyLocation">
    <vt:lpwstr>file:///C://RBIXBRLForms/Form ALO/1.1/iFile.vsto|d7b44a82-a7b4-4d57-add6-017dfaa5730c|vstolocal</vt:lpwstr>
  </property>
  <property fmtid="{D5CDD505-2E9C-101B-9397-08002B2CF9AE}" pid="3" name="_AssemblyName">
    <vt:lpwstr>4E3C66D5-58D4-491E-A7D4-64AF99AF6E8B</vt:lpwstr>
  </property>
</Properties>
</file>